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albir Singh\Documents\Entrepreneurship\"/>
    </mc:Choice>
  </mc:AlternateContent>
  <xr:revisionPtr revIDLastSave="0" documentId="13_ncr:1_{07B665DB-2173-4FEE-9F31-43DD8575E2D0}" xr6:coauthVersionLast="47" xr6:coauthVersionMax="47" xr10:uidLastSave="{00000000-0000-0000-0000-000000000000}"/>
  <bookViews>
    <workbookView xWindow="-108" yWindow="-108" windowWidth="23256" windowHeight="12456" activeTab="3"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4" l="1"/>
  <c r="AC40" i="4"/>
  <c r="AD40" i="4"/>
  <c r="AE40" i="4"/>
  <c r="AF40" i="4"/>
  <c r="AG40" i="4"/>
  <c r="AH40" i="4"/>
  <c r="AI40" i="4"/>
  <c r="AJ40" i="4"/>
  <c r="AK40" i="4"/>
  <c r="AL40" i="4"/>
  <c r="AM40" i="4"/>
  <c r="AB34" i="4"/>
  <c r="AC34" i="4"/>
  <c r="AD34" i="4"/>
  <c r="AE34" i="4"/>
  <c r="AF34" i="4"/>
  <c r="AG34" i="4"/>
  <c r="AH34" i="4"/>
  <c r="AI34" i="4"/>
  <c r="AJ34" i="4"/>
  <c r="AK34" i="4"/>
  <c r="AL34" i="4"/>
  <c r="AM34" i="4"/>
  <c r="AB10" i="4"/>
  <c r="AC10" i="4"/>
  <c r="AD10" i="4"/>
  <c r="AE10" i="4"/>
  <c r="AF10" i="4"/>
  <c r="AG10" i="4"/>
  <c r="AH10" i="4"/>
  <c r="AI10" i="4"/>
  <c r="AJ10" i="4"/>
  <c r="AK10" i="4"/>
  <c r="AL10" i="4"/>
  <c r="AM10" i="4"/>
  <c r="AB26" i="4"/>
  <c r="AC26" i="4"/>
  <c r="AD26" i="4"/>
  <c r="AE26" i="4"/>
  <c r="AF26" i="4"/>
  <c r="AG26" i="4"/>
  <c r="AH26" i="4"/>
  <c r="AI26" i="4"/>
  <c r="AJ26" i="4"/>
  <c r="AK26" i="4"/>
  <c r="AL26" i="4"/>
  <c r="AM26" i="4"/>
  <c r="N21" i="3"/>
  <c r="N20" i="3"/>
  <c r="M20" i="3"/>
  <c r="L20" i="3"/>
  <c r="K20" i="3"/>
  <c r="J20" i="3"/>
  <c r="I20" i="3"/>
  <c r="H20" i="3"/>
  <c r="G20" i="3"/>
  <c r="F20" i="3"/>
  <c r="E20" i="3"/>
  <c r="D20" i="3"/>
  <c r="N16" i="3"/>
  <c r="N15" i="3"/>
  <c r="N13" i="3"/>
  <c r="N4" i="3"/>
  <c r="N21" i="2"/>
  <c r="M20" i="2"/>
  <c r="L20" i="2"/>
  <c r="K20" i="2"/>
  <c r="J20" i="2"/>
  <c r="I20" i="2"/>
  <c r="H20" i="2"/>
  <c r="N20" i="2" s="1"/>
  <c r="G20" i="2"/>
  <c r="F20" i="2"/>
  <c r="E20" i="2"/>
  <c r="D20" i="2"/>
  <c r="N16" i="2"/>
  <c r="N23" i="1"/>
  <c r="N21" i="1"/>
  <c r="M20" i="1"/>
  <c r="L20" i="1"/>
  <c r="K20" i="1"/>
  <c r="J20" i="1"/>
  <c r="I20" i="1"/>
  <c r="H20" i="1"/>
  <c r="G20" i="1"/>
  <c r="F20" i="1"/>
  <c r="E20" i="1"/>
  <c r="D20" i="1"/>
  <c r="N16" i="1"/>
  <c r="N4" i="1"/>
  <c r="N15" i="2"/>
  <c r="N13" i="2"/>
  <c r="N4" i="2"/>
  <c r="AA40" i="4"/>
  <c r="Z40" i="4"/>
  <c r="Y40" i="4"/>
  <c r="X40" i="4"/>
  <c r="W40" i="4"/>
  <c r="V40" i="4"/>
  <c r="U40" i="4"/>
  <c r="T40" i="4"/>
  <c r="S40" i="4"/>
  <c r="R40" i="4"/>
  <c r="Q40" i="4"/>
  <c r="P40" i="4"/>
  <c r="O40" i="4"/>
  <c r="N40" i="4"/>
  <c r="M40" i="4"/>
  <c r="L40" i="4"/>
  <c r="K40" i="4"/>
  <c r="J40" i="4"/>
  <c r="I40" i="4"/>
  <c r="H40" i="4"/>
  <c r="G40" i="4"/>
  <c r="F40" i="4"/>
  <c r="E40" i="4"/>
  <c r="D40" i="4"/>
  <c r="AA34" i="4"/>
  <c r="Z34" i="4"/>
  <c r="Y34" i="4"/>
  <c r="X34" i="4"/>
  <c r="W34" i="4"/>
  <c r="V34" i="4"/>
  <c r="U34" i="4"/>
  <c r="T34" i="4"/>
  <c r="S34" i="4"/>
  <c r="R34" i="4"/>
  <c r="Q34" i="4"/>
  <c r="P34" i="4"/>
  <c r="O34" i="4"/>
  <c r="N34" i="4"/>
  <c r="M34" i="4"/>
  <c r="L34" i="4"/>
  <c r="K34" i="4"/>
  <c r="J34" i="4"/>
  <c r="I34" i="4"/>
  <c r="H34" i="4"/>
  <c r="G34" i="4"/>
  <c r="F34" i="4"/>
  <c r="E34" i="4"/>
  <c r="D34" i="4"/>
  <c r="AA26" i="4"/>
  <c r="AA48" i="4" s="1"/>
  <c r="Z26" i="4"/>
  <c r="Y26" i="4"/>
  <c r="X26" i="4"/>
  <c r="W26" i="4"/>
  <c r="V26" i="4"/>
  <c r="U26" i="4"/>
  <c r="T26" i="4"/>
  <c r="S26" i="4"/>
  <c r="R26" i="4"/>
  <c r="Q26" i="4"/>
  <c r="P26" i="4"/>
  <c r="O26" i="4"/>
  <c r="N26" i="4"/>
  <c r="M26" i="4"/>
  <c r="L26" i="4"/>
  <c r="K26" i="4"/>
  <c r="J26" i="4"/>
  <c r="I26" i="4"/>
  <c r="H26" i="4"/>
  <c r="G26" i="4"/>
  <c r="F26" i="4"/>
  <c r="E26" i="4"/>
  <c r="D26" i="4"/>
  <c r="AA10" i="4"/>
  <c r="Z10" i="4"/>
  <c r="Y10" i="4"/>
  <c r="X10" i="4"/>
  <c r="W10" i="4"/>
  <c r="W48" i="4" s="1"/>
  <c r="V10" i="4"/>
  <c r="V48" i="4" s="1"/>
  <c r="U10" i="4"/>
  <c r="U48" i="4" s="1"/>
  <c r="T10" i="4"/>
  <c r="T48" i="4" s="1"/>
  <c r="S10" i="4"/>
  <c r="R10" i="4"/>
  <c r="R42" i="4" s="1"/>
  <c r="Q10" i="4"/>
  <c r="P10" i="4"/>
  <c r="P42" i="4" s="1"/>
  <c r="O10" i="4"/>
  <c r="O42" i="4" s="1"/>
  <c r="N10" i="4"/>
  <c r="N42" i="4" s="1"/>
  <c r="M10" i="4"/>
  <c r="L10" i="4"/>
  <c r="L42" i="4" s="1"/>
  <c r="K10" i="4"/>
  <c r="J10" i="4"/>
  <c r="J48" i="4" s="1"/>
  <c r="I10" i="4"/>
  <c r="I48" i="4" s="1"/>
  <c r="H10" i="4"/>
  <c r="H48" i="4" s="1"/>
  <c r="G10" i="4"/>
  <c r="F10" i="4"/>
  <c r="F42" i="4" s="1"/>
  <c r="E10" i="4"/>
  <c r="E42" i="4" s="1"/>
  <c r="D10" i="4"/>
  <c r="X42" i="4" l="1"/>
  <c r="S42" i="4"/>
  <c r="AF42" i="4"/>
  <c r="M42" i="4"/>
  <c r="G42" i="4"/>
  <c r="Y42" i="4"/>
  <c r="AA42" i="4"/>
  <c r="Z42" i="4"/>
  <c r="Q42" i="4"/>
  <c r="D42" i="4"/>
  <c r="D44" i="4" s="1"/>
  <c r="E2" i="4" s="1"/>
  <c r="E44" i="4" s="1"/>
  <c r="F2" i="4" s="1"/>
  <c r="F44" i="4" s="1"/>
  <c r="G2" i="4" s="1"/>
  <c r="G44" i="4" s="1"/>
  <c r="H2" i="4" s="1"/>
  <c r="K48" i="4"/>
  <c r="AL42" i="4"/>
  <c r="AK42" i="4"/>
  <c r="AJ42" i="4"/>
  <c r="AI42" i="4"/>
  <c r="AH42" i="4"/>
  <c r="AG42" i="4"/>
  <c r="AE42" i="4"/>
  <c r="AD42" i="4"/>
  <c r="AC42" i="4"/>
  <c r="AB42" i="4"/>
  <c r="AM42" i="4"/>
  <c r="N20" i="1"/>
  <c r="S48" i="4"/>
  <c r="X48" i="4"/>
  <c r="L48" i="4"/>
  <c r="M48" i="4"/>
  <c r="N48" i="4"/>
  <c r="O48" i="4"/>
  <c r="R48" i="4"/>
  <c r="Y48" i="4"/>
  <c r="Z48" i="4"/>
  <c r="U42" i="4"/>
  <c r="W42" i="4"/>
  <c r="P48" i="4"/>
  <c r="Q48" i="4"/>
  <c r="H42" i="4"/>
  <c r="T42" i="4"/>
  <c r="I42" i="4"/>
  <c r="J42" i="4"/>
  <c r="V42" i="4"/>
  <c r="K42" i="4"/>
  <c r="H44" i="4" l="1"/>
  <c r="I2" i="4" s="1"/>
  <c r="I44" i="4" s="1"/>
  <c r="J2" i="4" s="1"/>
  <c r="J44" i="4" s="1"/>
  <c r="K2" i="4" s="1"/>
  <c r="K44" i="4" s="1"/>
  <c r="L2" i="4" s="1"/>
  <c r="L44" i="4" s="1"/>
  <c r="M2" i="4" s="1"/>
  <c r="M44" i="4" s="1"/>
  <c r="N2" i="4" s="1"/>
  <c r="N44" i="4" s="1"/>
  <c r="O2" i="4" s="1"/>
  <c r="O44" i="4" s="1"/>
  <c r="P2" i="4" s="1"/>
  <c r="P44" i="4" s="1"/>
  <c r="Q2" i="4" s="1"/>
  <c r="Q44" i="4" s="1"/>
  <c r="R2" i="4" s="1"/>
  <c r="R44" i="4" s="1"/>
  <c r="S2" i="4" s="1"/>
  <c r="S44" i="4" s="1"/>
  <c r="T2" i="4" s="1"/>
  <c r="T44" i="4" s="1"/>
  <c r="U2" i="4" s="1"/>
  <c r="U44" i="4" s="1"/>
  <c r="V2" i="4" s="1"/>
  <c r="V44" i="4" s="1"/>
  <c r="W2" i="4" s="1"/>
  <c r="W44" i="4" s="1"/>
  <c r="X2" i="4" s="1"/>
  <c r="X44" i="4" s="1"/>
  <c r="Y2" i="4" s="1"/>
  <c r="Y44" i="4" s="1"/>
  <c r="Z2" i="4" s="1"/>
  <c r="Z44" i="4" s="1"/>
  <c r="AA2" i="4" s="1"/>
  <c r="AA44" i="4" s="1"/>
  <c r="AB2" i="4" s="1"/>
  <c r="AB44" i="4" s="1"/>
  <c r="AC2" i="4" s="1"/>
  <c r="AC44" i="4" s="1"/>
  <c r="AD2" i="4" s="1"/>
  <c r="AD44" i="4" s="1"/>
  <c r="AE2" i="4" s="1"/>
  <c r="AE44" i="4" s="1"/>
  <c r="AF2" i="4" s="1"/>
  <c r="AF44" i="4" s="1"/>
  <c r="AG2" i="4" s="1"/>
  <c r="AG44" i="4" s="1"/>
  <c r="AH2" i="4" s="1"/>
  <c r="AH44" i="4" s="1"/>
  <c r="AI2" i="4" s="1"/>
  <c r="AI44" i="4" s="1"/>
  <c r="AJ2" i="4" s="1"/>
  <c r="AJ44" i="4" s="1"/>
  <c r="AK2" i="4" s="1"/>
  <c r="AK44" i="4" s="1"/>
  <c r="AL2" i="4" s="1"/>
  <c r="AL44" i="4" s="1"/>
  <c r="AM2" i="4" s="1"/>
  <c r="AM44" i="4" s="1"/>
  <c r="C20" i="1"/>
  <c r="N15" i="1"/>
  <c r="N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44993AA0-DDCA-4EFB-8554-0227C4120CDE}">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5" authorId="0" shapeId="0" xr:uid="{13E72723-CD86-448B-AC6F-BF9B55B0C8DD}">
      <text>
        <r>
          <rPr>
            <b/>
            <sz val="9"/>
            <color indexed="81"/>
            <rFont val="Tahoma"/>
            <family val="2"/>
          </rPr>
          <t>User:</t>
        </r>
        <r>
          <rPr>
            <sz val="9"/>
            <color indexed="81"/>
            <rFont val="Tahoma"/>
            <family val="2"/>
          </rPr>
          <t xml:space="preserve">
This is when you receive cash, not when you invoice a client. </t>
        </r>
      </text>
    </comment>
    <comment ref="A11" authorId="0" shapeId="0" xr:uid="{AAD97853-BE7E-473B-83DD-FCD9E7D9BA84}">
      <text>
        <r>
          <rPr>
            <b/>
            <sz val="9"/>
            <color indexed="81"/>
            <rFont val="Tahoma"/>
            <family val="2"/>
          </rPr>
          <t>User:</t>
        </r>
        <r>
          <rPr>
            <sz val="9"/>
            <color indexed="81"/>
            <rFont val="Tahoma"/>
            <family val="2"/>
          </rPr>
          <t xml:space="preserve">
Cash expenses
</t>
        </r>
      </text>
    </comment>
    <comment ref="C44" authorId="0" shapeId="0" xr:uid="{69EE07B2-5840-4EAD-8775-79D68BFFEB92}">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<sst xmlns="http://schemas.openxmlformats.org/spreadsheetml/2006/main" count="177" uniqueCount="92">
  <si>
    <t xml:space="preserve">Income Statement Year 1 </t>
  </si>
  <si>
    <t>Income Statement Year 2</t>
  </si>
  <si>
    <t>Income Statement Year 3</t>
  </si>
  <si>
    <t>Cash Flow Year 2</t>
  </si>
  <si>
    <t>Cash Flow Year 3</t>
  </si>
  <si>
    <t xml:space="preserve">Balance Sheet Year 1 </t>
  </si>
  <si>
    <t>Balance Sheet Year 2</t>
  </si>
  <si>
    <t>Balance Sheet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</si>
  <si>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</si>
  <si>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</si>
  <si>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</si>
  <si>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</si>
  <si>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</si>
  <si>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</si>
  <si>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</si>
  <si>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</si>
  <si>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</si>
  <si>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</si>
  <si>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</si>
  <si>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</si>
  <si>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</si>
  <si>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</si>
  <si>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</si>
  <si>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</si>
  <si>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</si>
  <si>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</si>
  <si>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</si>
  <si>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</si>
  <si>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</si>
  <si>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</si>
  <si>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</si>
  <si>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Equipment </t>
  </si>
  <si>
    <t xml:space="preserve">Inventory </t>
  </si>
  <si>
    <t>Marketing</t>
  </si>
  <si>
    <t>Website</t>
  </si>
  <si>
    <t xml:space="preserve">Capital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</si>
  <si>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</si>
  <si>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</si>
  <si>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Item 3</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</si>
  <si>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</si>
  <si>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</si>
  <si>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</si>
  <si>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</si>
  <si>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</si>
  <si>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 xml:space="preserve">Sales Category 2 </t>
  </si>
  <si>
    <t>Wages</t>
  </si>
  <si>
    <t>Legal Fees</t>
  </si>
  <si>
    <t xml:space="preserve">Advertising </t>
  </si>
  <si>
    <t>Supplies</t>
  </si>
  <si>
    <t xml:space="preserve">Interest Expense </t>
  </si>
  <si>
    <t xml:space="preserve">Add expenses as you go below by inserting rows </t>
  </si>
  <si>
    <t xml:space="preserve">Gross Revenue </t>
  </si>
  <si>
    <t xml:space="preserve">Total Expenses </t>
  </si>
  <si>
    <t xml:space="preserve">Net Profit Before Tax </t>
  </si>
  <si>
    <t xml:space="preserve">Estimated Income Tax % </t>
  </si>
  <si>
    <t>Net Profit After Tax</t>
  </si>
  <si>
    <t xml:space="preserve">Total Funding Sources </t>
  </si>
  <si>
    <t>Laptop HP</t>
  </si>
  <si>
    <t>Iphone 14 Pro</t>
  </si>
  <si>
    <t>January</t>
  </si>
  <si>
    <t>February</t>
  </si>
  <si>
    <t>March</t>
  </si>
  <si>
    <t>April</t>
  </si>
  <si>
    <t>May</t>
  </si>
  <si>
    <t>June</t>
  </si>
  <si>
    <t>July</t>
  </si>
  <si>
    <t>August</t>
  </si>
  <si>
    <t>September</t>
  </si>
  <si>
    <t>October</t>
  </si>
  <si>
    <t>November</t>
  </si>
  <si>
    <t>December</t>
  </si>
  <si>
    <t xml:space="preserve">Period (Month): </t>
  </si>
  <si>
    <t>Cash at the Beginning of the period</t>
  </si>
  <si>
    <t>Income Sources (CASH IN)</t>
  </si>
  <si>
    <t>Revenue Steam # 1</t>
  </si>
  <si>
    <t>Total Income:</t>
  </si>
  <si>
    <t>Expenses (CASH OUT)</t>
  </si>
  <si>
    <t>Total Operating Expenses:</t>
  </si>
  <si>
    <t>Other Changes in Cash (CASH OUT)</t>
  </si>
  <si>
    <t>Other #1</t>
  </si>
  <si>
    <t>Other changes in cash out:</t>
  </si>
  <si>
    <t>Other Changes in Cash (CASH IN)</t>
  </si>
  <si>
    <t>Cash Received from Loan</t>
  </si>
  <si>
    <t>Cash received from investment</t>
  </si>
  <si>
    <t>Other #2</t>
  </si>
  <si>
    <t>Other changes in cash in:</t>
  </si>
  <si>
    <t>Total Changes in cash</t>
  </si>
  <si>
    <t>Cash at the end of the period:</t>
  </si>
  <si>
    <t>Don't Let cash go below:</t>
  </si>
  <si>
    <t>Approximate Net Income</t>
  </si>
  <si>
    <t>Owner's Withdrawal</t>
  </si>
  <si>
    <t>The Detailing 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</si>
</sst>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_(* #,##0_);_(* \(#,##0\);_(* &quot;-&quot;??_);_(@_)"/>
  </numFmts>
  <fonts count="14"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9" tint="0.59999389629810485"/>
        <bgColor indexed="64"/>
      </patternFill>
    </fill>
    <fill>
      <patternFill patternType="solid">
        <fgColor rgb="FFC6E0B4"/>
        <bgColor rgb="FF000000"/>
      </patternFill>
    </fill>
    <fill>
      <patternFill patternType="solid">
        <fgColor them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52">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4" fillId="0" borderId="0" xfId="0" applyFont="1"/>
    <xf numFmtId="0" fontId="3" fillId="3" borderId="0" xfId="0" applyFont="1" applyFill="1" applyAlignment="1">
      <alignment horizontal="center"/>
    </xf>
    <xf numFmtId="6" fontId="0" fillId="0" borderId="0" xfId="0" applyNumberFormat="1"/>
    <xf numFmtId="6" fontId="0" fillId="0" borderId="0" xfId="0" applyNumberFormat="1" applyAlignment="1">
      <alignment horizontal="center"/>
    </xf>
    <xf numFmtId="9" fontId="0" fillId="0" borderId="0" xfId="0" applyNumberFormat="1"/>
    <xf numFmtId="0" fontId="6" fillId="0" borderId="0" xfId="0" applyFont="1"/>
    <xf numFmtId="0" fontId="7" fillId="0" borderId="0" xfId="0" applyFont="1" applyAlignment="1">
      <alignment horizontal="right"/>
    </xf>
    <xf numFmtId="17" fontId="6" fillId="0" borderId="9" xfId="0" applyNumberFormat="1" applyFont="1" applyBorder="1" applyAlignment="1">
      <alignment horizontal="center"/>
    </xf>
    <xf numFmtId="164" fontId="7" fillId="0" borderId="0"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0" borderId="0" xfId="1" applyNumberFormat="1" applyFont="1" applyFill="1" applyBorder="1" applyAlignment="1">
      <alignment horizontal="center"/>
    </xf>
    <xf numFmtId="164" fontId="6" fillId="0" borderId="0" xfId="1" applyNumberFormat="1" applyFont="1" applyBorder="1" applyAlignment="1">
      <alignment horizontal="center"/>
    </xf>
    <xf numFmtId="0" fontId="9" fillId="0" borderId="0" xfId="0" applyFont="1"/>
    <xf numFmtId="164" fontId="6" fillId="0" borderId="0" xfId="1" applyNumberFormat="1" applyFont="1"/>
    <xf numFmtId="164" fontId="6" fillId="0" borderId="7" xfId="1" applyNumberFormat="1" applyFont="1" applyBorder="1"/>
    <xf numFmtId="0" fontId="6" fillId="0" borderId="0" xfId="0" applyFont="1" applyAlignment="1">
      <alignment horizontal="right"/>
    </xf>
    <xf numFmtId="164" fontId="7" fillId="4" borderId="0" xfId="1" applyNumberFormat="1" applyFont="1" applyFill="1"/>
    <xf numFmtId="38" fontId="7" fillId="4" borderId="0" xfId="1" applyNumberFormat="1" applyFont="1" applyFill="1"/>
    <xf numFmtId="38" fontId="6" fillId="4" borderId="10" xfId="1" applyNumberFormat="1" applyFont="1" applyFill="1" applyBorder="1"/>
    <xf numFmtId="43" fontId="6" fillId="0" borderId="0" xfId="1" applyFont="1"/>
    <xf numFmtId="164" fontId="7" fillId="0" borderId="11" xfId="1" applyNumberFormat="1" applyFont="1" applyFill="1" applyBorder="1" applyAlignment="1">
      <alignment horizont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0" fillId="2" borderId="0" xfId="0" applyFill="1" applyAlignment="1">
      <alignment horizontal="center"/>
    </xf>
    <xf numFmtId="0" fontId="3" fillId="3" borderId="0" xfId="0" applyFont="1" applyFill="1" applyAlignment="1">
      <alignment horizontal="center"/>
    </xf>
    <xf numFmtId="0" fontId="6" fillId="0" borderId="0" xfId="0" applyFont="1" applyAlignment="1">
      <alignment horizontal="left"/>
    </xf>
    <xf numFmtId="0" fontId="6" fillId="0" borderId="0" xfId="0" applyFont="1" applyAlignment="1">
      <alignment horizontal="right"/>
    </xf>
    <xf numFmtId="9" fontId="3" fillId="0" borderId="0" xfId="0" applyNumberFormat="1" applyFont="1"/>
    <xf numFmtId="6" fontId="3" fillId="0" borderId="0" xfId="0" applyNumberFormat="1" applyFont="1"/>
    <xf numFmtId="6" fontId="3" fillId="0" borderId="0" xfId="0" applyNumberFormat="1" applyFont="1" applyAlignment="1">
      <alignment horizontal="center"/>
    </xf>
    <xf numFmtId="6" fontId="6" fillId="0" borderId="0" xfId="0" applyNumberFormat="1" applyFont="1"/>
  </cellXfs>
  <cellStyles count="2">
    <cellStyle name="Comma" xfId="1" builtinId="3"/>
    <cellStyle name="Normal" xfId="0" builtinId="0"/>
  </cellStyles>
  <dxfs count="1">
    <dxf>
      <font>
        <b/>
        <i val="0"/>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24"/>
  <sheetViews>
    <sheetView zoomScale="111" zoomScaleNormal="111" workbookViewId="0">
      <selection activeCell="B26" sqref="B26"/>
    </sheetView>
  </sheetViews>
  <sheetFormatPr defaultColWidth="11.19921875" defaultRowHeight="15.6" x14ac:dyDescent="0.3"/>
  <cols>
    <col min="1" max="1" width="29.296875" customWidth="1"/>
  </cols>
  <sheetData>
    <row r="1" spans="1:10" x14ac:dyDescent="0.3">
      <c r="A1" s="43" t="s">
        <v>23</v>
      </c>
      <c r="B1" s="43"/>
      <c r="C1" s="43"/>
    </row>
    <row r="2" spans="1:10" x14ac:dyDescent="0.3">
      <c r="A2" s="43" t="s">
        <v>36</v>
      </c>
      <c r="B2" s="43"/>
      <c r="C2" s="43"/>
    </row>
    <row r="3" spans="1:10" x14ac:dyDescent="0.3">
      <c r="A3" s="2" t="s">
        <v>25</v>
      </c>
      <c r="B3" s="2" t="s">
        <v>24</v>
      </c>
      <c r="D3" s="28" t="s">
        <v>37</v>
      </c>
      <c r="E3" s="29"/>
      <c r="F3" s="29"/>
      <c r="G3" s="29"/>
      <c r="H3" s="30"/>
    </row>
    <row r="4" spans="1:10" ht="16.05" customHeight="1" x14ac:dyDescent="0.3">
      <c r="A4" t="s">
        <v>57</v>
      </c>
      <c r="B4" s="9">
        <v>780</v>
      </c>
      <c r="D4" s="31"/>
      <c r="E4" s="32"/>
      <c r="F4" s="32"/>
      <c r="G4" s="32"/>
      <c r="H4" s="33"/>
      <c r="I4" s="3"/>
      <c r="J4" s="3"/>
    </row>
    <row r="5" spans="1:10" x14ac:dyDescent="0.3">
      <c r="A5" t="s">
        <v>58</v>
      </c>
      <c r="B5" s="9">
        <v>2400</v>
      </c>
      <c r="D5" s="34"/>
      <c r="E5" s="35"/>
      <c r="F5" s="35"/>
      <c r="G5" s="35"/>
      <c r="H5" s="36"/>
      <c r="I5" s="3"/>
      <c r="J5" s="3"/>
    </row>
    <row r="6" spans="1:10" x14ac:dyDescent="0.3">
      <c r="A6" t="s">
        <v>38</v>
      </c>
      <c r="I6" s="3"/>
      <c r="J6" s="3"/>
    </row>
    <row r="7" spans="1:10" x14ac:dyDescent="0.3">
      <c r="G7" s="3"/>
      <c r="H7" s="3"/>
      <c r="I7" s="3"/>
      <c r="J7" s="3"/>
    </row>
    <row r="8" spans="1:10" x14ac:dyDescent="0.3">
      <c r="G8" s="3"/>
      <c r="H8" s="3"/>
      <c r="I8" s="3"/>
      <c r="J8" s="3"/>
    </row>
    <row r="9" spans="1:10" x14ac:dyDescent="0.3">
      <c r="G9" s="3"/>
      <c r="H9" s="3"/>
      <c r="I9" s="3"/>
      <c r="J9" s="3"/>
    </row>
    <row r="10" spans="1:10" ht="16.05" customHeight="1" x14ac:dyDescent="0.3">
      <c r="A10" s="1" t="s">
        <v>39</v>
      </c>
      <c r="D10" s="28" t="s">
        <v>40</v>
      </c>
      <c r="E10" s="29"/>
      <c r="F10" s="29"/>
      <c r="G10" s="29"/>
      <c r="H10" s="30"/>
      <c r="I10" s="3"/>
      <c r="J10" s="3"/>
    </row>
    <row r="11" spans="1:10" x14ac:dyDescent="0.3">
      <c r="A11" t="s">
        <v>26</v>
      </c>
      <c r="D11" s="31"/>
      <c r="E11" s="32"/>
      <c r="F11" s="32"/>
      <c r="G11" s="32"/>
      <c r="H11" s="33"/>
      <c r="I11" s="3"/>
      <c r="J11" s="3"/>
    </row>
    <row r="12" spans="1:10" x14ac:dyDescent="0.3">
      <c r="A12" t="s">
        <v>27</v>
      </c>
      <c r="D12" s="31"/>
      <c r="E12" s="32"/>
      <c r="F12" s="32"/>
      <c r="G12" s="32"/>
      <c r="H12" s="33"/>
      <c r="I12" s="3"/>
      <c r="J12" s="3"/>
    </row>
    <row r="13" spans="1:10" x14ac:dyDescent="0.3">
      <c r="A13" t="s">
        <v>28</v>
      </c>
      <c r="D13" s="31"/>
      <c r="E13" s="32"/>
      <c r="F13" s="32"/>
      <c r="G13" s="32"/>
      <c r="H13" s="33"/>
    </row>
    <row r="14" spans="1:10" x14ac:dyDescent="0.3">
      <c r="A14" t="s">
        <v>29</v>
      </c>
      <c r="D14" s="34"/>
      <c r="E14" s="35"/>
      <c r="F14" s="35"/>
      <c r="G14" s="35"/>
      <c r="H14" s="36"/>
    </row>
    <row r="15" spans="1:10" x14ac:dyDescent="0.3">
      <c r="A15" t="s">
        <v>30</v>
      </c>
    </row>
    <row r="16" spans="1:10" x14ac:dyDescent="0.3">
      <c r="A16" s="1" t="s">
        <v>56</v>
      </c>
    </row>
    <row r="18" spans="1:8" ht="16.05" customHeight="1" x14ac:dyDescent="0.3">
      <c r="A18" s="1" t="s">
        <v>41</v>
      </c>
      <c r="D18" s="37" t="s">
        <v>42</v>
      </c>
      <c r="E18" s="38"/>
      <c r="F18" s="38"/>
      <c r="G18" s="38"/>
      <c r="H18" s="39"/>
    </row>
    <row r="19" spans="1:8" x14ac:dyDescent="0.3">
      <c r="A19" t="s">
        <v>31</v>
      </c>
      <c r="B19" s="9">
        <v>4000</v>
      </c>
      <c r="D19" s="40"/>
      <c r="E19" s="41"/>
      <c r="F19" s="41"/>
      <c r="G19" s="41"/>
      <c r="H19" s="42"/>
    </row>
    <row r="20" spans="1:8" x14ac:dyDescent="0.3">
      <c r="A20" t="s">
        <v>32</v>
      </c>
      <c r="B20" s="9">
        <v>1400</v>
      </c>
      <c r="D20" s="4"/>
      <c r="E20" s="4"/>
      <c r="F20" s="4"/>
      <c r="G20" s="4"/>
      <c r="H20" s="4"/>
    </row>
    <row r="21" spans="1:8" x14ac:dyDescent="0.3">
      <c r="A21" t="s">
        <v>33</v>
      </c>
      <c r="B21" s="9">
        <v>5000</v>
      </c>
      <c r="D21" s="4"/>
      <c r="E21" s="4"/>
      <c r="F21" s="4"/>
      <c r="G21" s="4"/>
      <c r="H21" s="4"/>
    </row>
    <row r="22" spans="1:8" x14ac:dyDescent="0.3">
      <c r="A22" t="s">
        <v>34</v>
      </c>
      <c r="B22" s="9">
        <v>2300</v>
      </c>
      <c r="D22" s="4"/>
      <c r="E22" s="4"/>
      <c r="F22" s="4"/>
      <c r="G22" s="4"/>
      <c r="H22" s="4"/>
    </row>
    <row r="23" spans="1:8" x14ac:dyDescent="0.3">
      <c r="A23" t="s">
        <v>35</v>
      </c>
      <c r="B23" s="9">
        <v>10000</v>
      </c>
    </row>
    <row r="24" spans="1:8" x14ac:dyDescent="0.3">
      <c r="A24" s="1" t="s">
        <v>43</v>
      </c>
      <c r="B24" s="9">
        <v>22700</v>
      </c>
    </row>
  </sheetData>
  <mergeCells count="5">
    <mergeCell ref="D10:H14"/>
    <mergeCell ref="D3:H5"/>
    <mergeCell ref="D18:H19"/>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
  <sheetViews>
    <sheetView workbookViewId="0">
      <selection activeCell="B1" sqref="B1"/>
    </sheetView>
  </sheetViews>
  <sheetFormatPr defaultColWidth="11.19921875" defaultRowHeight="15.6" x14ac:dyDescent="0.3"/>
  <sheetData>
    <row r="1" spans="1:1" x14ac:dyDescent="0.3">
      <c r="A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O23"/>
  <sheetViews>
    <sheetView workbookViewId="0">
      <selection activeCell="A4" sqref="A4"/>
    </sheetView>
  </sheetViews>
  <sheetFormatPr defaultColWidth="11.19921875" defaultRowHeight="15.6" x14ac:dyDescent="0.3"/>
  <cols>
    <col min="1" max="1" width="26.296875" bestFit="1" customWidth="1"/>
    <col min="14" max="14" width="12" bestFit="1" customWidth="1"/>
  </cols>
  <sheetData>
    <row r="1" spans="1:15" x14ac:dyDescent="0.3">
      <c r="A1" t="s">
        <v>0</v>
      </c>
    </row>
    <row r="2" spans="1:15" x14ac:dyDescent="0.3">
      <c r="B2" t="s">
        <v>10</v>
      </c>
      <c r="C2" t="s">
        <v>11</v>
      </c>
      <c r="D2" t="s">
        <v>12</v>
      </c>
      <c r="E2" t="s">
        <v>13</v>
      </c>
      <c r="F2" t="s">
        <v>14</v>
      </c>
      <c r="G2" t="s">
        <v>15</v>
      </c>
      <c r="H2" t="s">
        <v>16</v>
      </c>
      <c r="I2" t="s">
        <v>17</v>
      </c>
      <c r="J2" t="s">
        <v>18</v>
      </c>
      <c r="K2" t="s">
        <v>19</v>
      </c>
      <c r="L2" t="s">
        <v>20</v>
      </c>
      <c r="M2" t="s">
        <v>21</v>
      </c>
      <c r="N2" t="s">
        <v>22</v>
      </c>
    </row>
    <row r="3" spans="1:15" x14ac:dyDescent="0.3">
      <c r="A3" s="1" t="s">
        <v>8</v>
      </c>
      <c r="B3" t="s">
        <v>59</v>
      </c>
      <c r="C3" t="s">
        <v>60</v>
      </c>
      <c r="D3" t="s">
        <v>61</v>
      </c>
      <c r="E3" t="s">
        <v>62</v>
      </c>
      <c r="F3" t="s">
        <v>63</v>
      </c>
      <c r="G3" t="s">
        <v>64</v>
      </c>
      <c r="H3" t="s">
        <v>65</v>
      </c>
      <c r="I3" t="s">
        <v>66</v>
      </c>
      <c r="J3" t="s">
        <v>67</v>
      </c>
      <c r="K3" t="s">
        <v>68</v>
      </c>
      <c r="L3" t="s">
        <v>69</v>
      </c>
      <c r="M3" t="s">
        <v>70</v>
      </c>
    </row>
    <row r="4" spans="1:15" x14ac:dyDescent="0.3">
      <c r="A4" t="s">
        <v>91</v>
      </c>
      <c r="B4" s="9">
        <v>4500</v>
      </c>
      <c r="C4" s="9">
        <v>5000</v>
      </c>
      <c r="D4" s="9">
        <v>5500</v>
      </c>
      <c r="E4" s="9">
        <v>9000</v>
      </c>
      <c r="F4" s="9">
        <v>10000</v>
      </c>
      <c r="G4" s="9">
        <v>15000</v>
      </c>
      <c r="H4" s="9">
        <v>15000</v>
      </c>
      <c r="I4" s="9">
        <v>15000</v>
      </c>
      <c r="J4" s="9">
        <v>15000</v>
      </c>
      <c r="K4" s="9">
        <v>15000</v>
      </c>
      <c r="L4" s="9">
        <v>8500</v>
      </c>
      <c r="M4" s="9">
        <v>4500</v>
      </c>
      <c r="N4" s="9">
        <f>SUM(B4:M4)</f>
        <v>122000</v>
      </c>
      <c r="O4" s="9"/>
    </row>
    <row r="5" spans="1:15" x14ac:dyDescent="0.3">
      <c r="A5" t="s">
        <v>44</v>
      </c>
      <c r="B5" s="9"/>
    </row>
    <row r="10" spans="1:15" x14ac:dyDescent="0.3">
      <c r="A10" s="1" t="s">
        <v>51</v>
      </c>
    </row>
    <row r="12" spans="1:15" x14ac:dyDescent="0.3">
      <c r="A12" s="1" t="s">
        <v>9</v>
      </c>
    </row>
    <row r="13" spans="1:15" x14ac:dyDescent="0.3">
      <c r="A13" t="s">
        <v>45</v>
      </c>
      <c r="B13" s="9">
        <v>0</v>
      </c>
      <c r="C13" s="9">
        <v>0</v>
      </c>
      <c r="D13" s="9">
        <v>1000</v>
      </c>
      <c r="E13" s="9">
        <v>2000</v>
      </c>
      <c r="F13" s="9">
        <v>2000</v>
      </c>
      <c r="G13" s="9">
        <v>3000</v>
      </c>
      <c r="H13" s="9">
        <v>3000</v>
      </c>
      <c r="I13" s="9">
        <v>3000</v>
      </c>
      <c r="J13" s="9">
        <v>3000</v>
      </c>
      <c r="K13" s="9">
        <v>3000</v>
      </c>
      <c r="L13" s="9">
        <v>900</v>
      </c>
      <c r="M13" s="9">
        <v>0</v>
      </c>
      <c r="N13" s="9">
        <f>SUM(B13:M13)</f>
        <v>20900</v>
      </c>
    </row>
    <row r="14" spans="1:15" x14ac:dyDescent="0.3">
      <c r="A14" t="s">
        <v>46</v>
      </c>
    </row>
    <row r="15" spans="1:15" x14ac:dyDescent="0.3">
      <c r="A15" t="s">
        <v>47</v>
      </c>
      <c r="B15" s="9">
        <v>0</v>
      </c>
      <c r="C15" s="9">
        <v>0</v>
      </c>
      <c r="D15" s="9">
        <v>200</v>
      </c>
      <c r="E15" s="10">
        <v>200</v>
      </c>
      <c r="F15" s="9">
        <v>200</v>
      </c>
      <c r="G15" s="9">
        <v>200</v>
      </c>
      <c r="H15" s="9">
        <v>200</v>
      </c>
      <c r="I15" s="9">
        <v>200</v>
      </c>
      <c r="J15" s="9">
        <v>200</v>
      </c>
      <c r="K15" s="9">
        <v>200</v>
      </c>
      <c r="L15" s="9">
        <v>0</v>
      </c>
      <c r="M15" s="9">
        <v>0</v>
      </c>
      <c r="N15" s="9">
        <f>SUM(B15:M15)</f>
        <v>1600</v>
      </c>
    </row>
    <row r="16" spans="1:15" x14ac:dyDescent="0.3">
      <c r="A16" t="s">
        <v>48</v>
      </c>
      <c r="B16" s="9">
        <v>200</v>
      </c>
      <c r="C16" s="9">
        <v>200</v>
      </c>
      <c r="D16" s="9">
        <v>1000</v>
      </c>
      <c r="E16" s="9">
        <v>1250</v>
      </c>
      <c r="F16" s="9">
        <v>1350</v>
      </c>
      <c r="G16" s="9">
        <v>1350</v>
      </c>
      <c r="H16" s="9">
        <v>1350</v>
      </c>
      <c r="I16" s="9">
        <v>1350</v>
      </c>
      <c r="J16" s="9">
        <v>1350</v>
      </c>
      <c r="K16" s="9">
        <v>1350</v>
      </c>
      <c r="L16" s="9">
        <v>300</v>
      </c>
      <c r="M16" s="9">
        <v>200</v>
      </c>
      <c r="N16" s="9">
        <f>SUM(B16:M16)</f>
        <v>11250</v>
      </c>
    </row>
    <row r="17" spans="1:14" x14ac:dyDescent="0.3">
      <c r="A17" t="s">
        <v>49</v>
      </c>
    </row>
    <row r="18" spans="1:14" ht="15" customHeight="1" x14ac:dyDescent="0.3">
      <c r="A18" s="44" t="s">
        <v>50</v>
      </c>
      <c r="B18" s="44"/>
      <c r="C18" s="44"/>
    </row>
    <row r="19" spans="1:14" ht="15" customHeight="1" x14ac:dyDescent="0.3">
      <c r="A19" s="5"/>
      <c r="B19" s="5"/>
      <c r="C19" s="5"/>
    </row>
    <row r="20" spans="1:14" x14ac:dyDescent="0.3">
      <c r="A20" s="1" t="s">
        <v>52</v>
      </c>
      <c r="B20" s="9">
        <v>200</v>
      </c>
      <c r="C20" s="9">
        <f>SUM(C13:C17)</f>
        <v>200</v>
      </c>
      <c r="D20" s="9">
        <f>SUM(D13:D19)</f>
        <v>2200</v>
      </c>
      <c r="E20" s="9">
        <f>SUM(E13:E19)</f>
        <v>3450</v>
      </c>
      <c r="F20" s="9">
        <f>SUM(F13:F19)</f>
        <v>3550</v>
      </c>
      <c r="G20" s="9">
        <f>SUM(G13:G19)</f>
        <v>4550</v>
      </c>
      <c r="H20" s="9">
        <f>SUM(H13:H19)</f>
        <v>4550</v>
      </c>
      <c r="I20" s="9">
        <f>SUM(I13:I19)</f>
        <v>4550</v>
      </c>
      <c r="J20" s="9">
        <f>SUM(J13:J19)</f>
        <v>4550</v>
      </c>
      <c r="K20" s="9">
        <f>SUM(K13:K19)</f>
        <v>4550</v>
      </c>
      <c r="L20" s="9">
        <f>SUM(L13:L19)</f>
        <v>1200</v>
      </c>
      <c r="M20" s="9">
        <f>SUM(M13:M19)</f>
        <v>200</v>
      </c>
      <c r="N20" s="9">
        <f>SUM(B20:M20)</f>
        <v>33750</v>
      </c>
    </row>
    <row r="21" spans="1:14" x14ac:dyDescent="0.3">
      <c r="A21" s="1" t="s">
        <v>53</v>
      </c>
      <c r="B21" s="9">
        <v>4300</v>
      </c>
      <c r="C21" s="9">
        <v>4800</v>
      </c>
      <c r="D21" s="9">
        <v>3300</v>
      </c>
      <c r="E21" s="9">
        <v>5550</v>
      </c>
      <c r="F21" s="9">
        <v>6450</v>
      </c>
      <c r="G21" s="9">
        <v>5450</v>
      </c>
      <c r="H21" s="9">
        <v>5450</v>
      </c>
      <c r="I21" s="9">
        <v>5450</v>
      </c>
      <c r="J21" s="9">
        <v>5450</v>
      </c>
      <c r="K21" s="9">
        <v>5450</v>
      </c>
      <c r="L21" s="9">
        <v>7300</v>
      </c>
      <c r="M21" s="9">
        <v>4300</v>
      </c>
      <c r="N21" s="9">
        <f>SUM(B21:M21)</f>
        <v>63250</v>
      </c>
    </row>
    <row r="22" spans="1:14" x14ac:dyDescent="0.3">
      <c r="A22" t="s">
        <v>54</v>
      </c>
      <c r="B22" s="11">
        <v>0.12</v>
      </c>
      <c r="C22" s="11">
        <v>0.12</v>
      </c>
      <c r="D22" s="11">
        <v>0.12</v>
      </c>
      <c r="E22" s="11">
        <v>0.12</v>
      </c>
      <c r="F22" s="11">
        <v>0.12</v>
      </c>
      <c r="G22" s="11">
        <v>0.12</v>
      </c>
      <c r="H22" s="11">
        <v>0.12</v>
      </c>
      <c r="I22" s="11">
        <v>0.12</v>
      </c>
      <c r="J22" s="11">
        <v>0.12</v>
      </c>
      <c r="K22" s="11">
        <v>0.12</v>
      </c>
      <c r="L22" s="11">
        <v>0.12</v>
      </c>
      <c r="M22" s="11">
        <v>0.12</v>
      </c>
      <c r="N22" s="11">
        <v>0.12</v>
      </c>
    </row>
    <row r="23" spans="1:14" x14ac:dyDescent="0.3">
      <c r="A23" s="1" t="s">
        <v>55</v>
      </c>
      <c r="B23" s="9">
        <v>3784</v>
      </c>
      <c r="C23" s="9">
        <v>4224</v>
      </c>
      <c r="D23" s="9">
        <v>2904</v>
      </c>
      <c r="E23" s="9">
        <v>4884</v>
      </c>
      <c r="F23" s="9">
        <v>5670</v>
      </c>
      <c r="G23" s="9">
        <v>4796</v>
      </c>
      <c r="H23" s="9">
        <v>4796</v>
      </c>
      <c r="I23" s="9">
        <v>4796</v>
      </c>
      <c r="J23" s="9">
        <v>4796</v>
      </c>
      <c r="K23" s="9">
        <v>4796</v>
      </c>
      <c r="L23" s="9">
        <v>6424</v>
      </c>
      <c r="M23" s="9">
        <v>3784</v>
      </c>
      <c r="N23" s="9">
        <f>SUM(B23:M23)</f>
        <v>55654</v>
      </c>
    </row>
  </sheetData>
  <mergeCells count="1">
    <mergeCell ref="A18:C1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3"/>
  <sheetViews>
    <sheetView zoomScale="97" workbookViewId="0">
      <selection activeCell="A4" sqref="A4"/>
    </sheetView>
  </sheetViews>
  <sheetFormatPr defaultColWidth="11.19921875" defaultRowHeight="15.6" x14ac:dyDescent="0.3"/>
  <cols>
    <col min="1" max="1" width="26.296875" bestFit="1" customWidth="1"/>
    <col min="14" max="14" width="12" bestFit="1" customWidth="1"/>
  </cols>
  <sheetData>
    <row r="1" spans="1:14" x14ac:dyDescent="0.3">
      <c r="A1" t="s">
        <v>1</v>
      </c>
    </row>
    <row r="2" spans="1:14" x14ac:dyDescent="0.3">
      <c r="B2" t="s">
        <v>10</v>
      </c>
      <c r="C2" t="s">
        <v>11</v>
      </c>
      <c r="D2" t="s">
        <v>12</v>
      </c>
      <c r="E2" t="s">
        <v>13</v>
      </c>
      <c r="F2" t="s">
        <v>14</v>
      </c>
      <c r="G2" t="s">
        <v>15</v>
      </c>
      <c r="H2" t="s">
        <v>16</v>
      </c>
      <c r="I2" t="s">
        <v>17</v>
      </c>
      <c r="J2" t="s">
        <v>18</v>
      </c>
      <c r="K2" t="s">
        <v>19</v>
      </c>
      <c r="L2" t="s">
        <v>20</v>
      </c>
      <c r="M2" t="s">
        <v>21</v>
      </c>
      <c r="N2" t="s">
        <v>22</v>
      </c>
    </row>
    <row r="3" spans="1:14" x14ac:dyDescent="0.3">
      <c r="A3" s="1" t="s">
        <v>8</v>
      </c>
      <c r="B3" t="s">
        <v>59</v>
      </c>
      <c r="C3" t="s">
        <v>60</v>
      </c>
      <c r="D3" t="s">
        <v>61</v>
      </c>
      <c r="E3" t="s">
        <v>62</v>
      </c>
      <c r="F3" t="s">
        <v>63</v>
      </c>
      <c r="G3" t="s">
        <v>64</v>
      </c>
      <c r="H3" t="s">
        <v>65</v>
      </c>
      <c r="I3" t="s">
        <v>66</v>
      </c>
      <c r="J3" t="s">
        <v>67</v>
      </c>
      <c r="K3" t="s">
        <v>68</v>
      </c>
      <c r="L3" t="s">
        <v>69</v>
      </c>
      <c r="M3" t="s">
        <v>70</v>
      </c>
    </row>
    <row r="4" spans="1:14" x14ac:dyDescent="0.3">
      <c r="A4" t="s">
        <v>91</v>
      </c>
      <c r="B4" s="9">
        <v>4500</v>
      </c>
      <c r="C4" s="9">
        <v>5000</v>
      </c>
      <c r="D4" s="9">
        <v>6000</v>
      </c>
      <c r="E4" s="9">
        <v>10000</v>
      </c>
      <c r="F4" s="9">
        <v>11000</v>
      </c>
      <c r="G4" s="9">
        <v>16000</v>
      </c>
      <c r="H4" s="9">
        <v>16000</v>
      </c>
      <c r="I4" s="9">
        <v>16000</v>
      </c>
      <c r="J4" s="9">
        <v>16000</v>
      </c>
      <c r="K4" s="9">
        <v>16000</v>
      </c>
      <c r="L4" s="9">
        <v>9000</v>
      </c>
      <c r="M4" s="9">
        <v>5500</v>
      </c>
      <c r="N4" s="9">
        <f>SUM(B4:M4)</f>
        <v>131000</v>
      </c>
    </row>
    <row r="5" spans="1:14" x14ac:dyDescent="0.3">
      <c r="A5" t="s">
        <v>44</v>
      </c>
    </row>
    <row r="10" spans="1:14" x14ac:dyDescent="0.3">
      <c r="A10" s="1" t="s">
        <v>51</v>
      </c>
    </row>
    <row r="12" spans="1:14" x14ac:dyDescent="0.3">
      <c r="A12" s="1" t="s">
        <v>9</v>
      </c>
    </row>
    <row r="13" spans="1:14" x14ac:dyDescent="0.3">
      <c r="A13" t="s">
        <v>45</v>
      </c>
      <c r="B13" s="9">
        <v>0</v>
      </c>
      <c r="C13" s="9">
        <v>0</v>
      </c>
      <c r="D13" s="9">
        <v>1000</v>
      </c>
      <c r="E13" s="9">
        <v>2000</v>
      </c>
      <c r="F13" s="9">
        <v>2000</v>
      </c>
      <c r="G13" s="9">
        <v>3000</v>
      </c>
      <c r="H13" s="9">
        <v>3000</v>
      </c>
      <c r="I13" s="9">
        <v>3000</v>
      </c>
      <c r="J13" s="9">
        <v>3000</v>
      </c>
      <c r="K13" s="9">
        <v>3000</v>
      </c>
      <c r="L13" s="9">
        <v>900</v>
      </c>
      <c r="M13" s="9">
        <v>0</v>
      </c>
      <c r="N13" s="9">
        <f>SUM(B13:M13)</f>
        <v>20900</v>
      </c>
    </row>
    <row r="14" spans="1:14" x14ac:dyDescent="0.3">
      <c r="A14" t="s">
        <v>46</v>
      </c>
    </row>
    <row r="15" spans="1:14" x14ac:dyDescent="0.3">
      <c r="A15" t="s">
        <v>47</v>
      </c>
      <c r="B15" s="9">
        <v>0</v>
      </c>
      <c r="C15" s="9">
        <v>0</v>
      </c>
      <c r="D15" s="9">
        <v>200</v>
      </c>
      <c r="E15" s="10">
        <v>200</v>
      </c>
      <c r="F15" s="9">
        <v>200</v>
      </c>
      <c r="G15" s="9">
        <v>200</v>
      </c>
      <c r="H15" s="9">
        <v>200</v>
      </c>
      <c r="I15" s="9">
        <v>200</v>
      </c>
      <c r="J15" s="9">
        <v>200</v>
      </c>
      <c r="K15" s="9">
        <v>200</v>
      </c>
      <c r="L15" s="9">
        <v>0</v>
      </c>
      <c r="M15" s="9">
        <v>0</v>
      </c>
      <c r="N15" s="9">
        <f>SUM(B15:M15)</f>
        <v>1600</v>
      </c>
    </row>
    <row r="16" spans="1:14" x14ac:dyDescent="0.3">
      <c r="A16" t="s">
        <v>48</v>
      </c>
      <c r="B16" s="9">
        <v>200</v>
      </c>
      <c r="C16" s="9">
        <v>200</v>
      </c>
      <c r="D16" s="9">
        <v>1200</v>
      </c>
      <c r="E16" s="9">
        <v>1300</v>
      </c>
      <c r="F16" s="9">
        <v>1400</v>
      </c>
      <c r="G16" s="9">
        <v>1400</v>
      </c>
      <c r="H16" s="9">
        <v>1400</v>
      </c>
      <c r="I16" s="9">
        <v>1400</v>
      </c>
      <c r="J16" s="9">
        <v>1400</v>
      </c>
      <c r="K16" s="9">
        <v>1400</v>
      </c>
      <c r="L16" s="9">
        <v>350</v>
      </c>
      <c r="M16" s="9">
        <v>250</v>
      </c>
      <c r="N16" s="9">
        <f>SUM(B16:M16)</f>
        <v>11900</v>
      </c>
    </row>
    <row r="17" spans="1:14" x14ac:dyDescent="0.3">
      <c r="A17" t="s">
        <v>49</v>
      </c>
    </row>
    <row r="18" spans="1:14" ht="15" customHeight="1" x14ac:dyDescent="0.3">
      <c r="A18" s="44" t="s">
        <v>50</v>
      </c>
      <c r="B18" s="44"/>
      <c r="C18" s="44"/>
    </row>
    <row r="19" spans="1:14" ht="15" customHeight="1" x14ac:dyDescent="0.3">
      <c r="A19" s="5"/>
      <c r="B19" s="5"/>
      <c r="C19" s="5"/>
    </row>
    <row r="20" spans="1:14" x14ac:dyDescent="0.3">
      <c r="A20" s="1" t="s">
        <v>52</v>
      </c>
      <c r="B20" s="9">
        <v>200</v>
      </c>
      <c r="C20" s="9">
        <v>200</v>
      </c>
      <c r="D20" s="9">
        <f>SUM(D13:D19)</f>
        <v>2400</v>
      </c>
      <c r="E20" s="9">
        <f>SUM(E13:E19)</f>
        <v>3500</v>
      </c>
      <c r="F20" s="9">
        <f>SUM(F13:F19)</f>
        <v>3600</v>
      </c>
      <c r="G20" s="9">
        <f>SUM(G13:G19)</f>
        <v>4600</v>
      </c>
      <c r="H20" s="9">
        <f>SUM(H13:H19)</f>
        <v>4600</v>
      </c>
      <c r="I20" s="9">
        <f>SUM(I13:I19)</f>
        <v>4600</v>
      </c>
      <c r="J20" s="9">
        <f>SUM(J13:J19)</f>
        <v>4600</v>
      </c>
      <c r="K20" s="9">
        <f>SUM(K13:K19)</f>
        <v>4600</v>
      </c>
      <c r="L20" s="9">
        <f>SUM(L13:L19)</f>
        <v>1250</v>
      </c>
      <c r="M20" s="9">
        <f>SUM(M13:M19)</f>
        <v>250</v>
      </c>
      <c r="N20" s="9">
        <f>SUM(B20:M20)</f>
        <v>34400</v>
      </c>
    </row>
    <row r="21" spans="1:14" x14ac:dyDescent="0.3">
      <c r="A21" s="1" t="s">
        <v>53</v>
      </c>
      <c r="B21" s="9">
        <v>4300</v>
      </c>
      <c r="C21" s="9">
        <v>4800</v>
      </c>
      <c r="D21" s="9">
        <v>3600</v>
      </c>
      <c r="E21" s="9">
        <v>6500</v>
      </c>
      <c r="F21" s="9">
        <v>7400</v>
      </c>
      <c r="G21" s="9">
        <v>11400</v>
      </c>
      <c r="H21" s="9">
        <v>11400</v>
      </c>
      <c r="I21" s="9">
        <v>11400</v>
      </c>
      <c r="J21" s="9">
        <v>11400</v>
      </c>
      <c r="K21" s="9">
        <v>11400</v>
      </c>
      <c r="L21" s="9">
        <v>7750</v>
      </c>
      <c r="M21" s="9">
        <v>5250</v>
      </c>
      <c r="N21" s="9">
        <f>SUM(B21:M21)</f>
        <v>96600</v>
      </c>
    </row>
    <row r="22" spans="1:14" x14ac:dyDescent="0.3">
      <c r="A22" t="s">
        <v>54</v>
      </c>
      <c r="B22" s="11">
        <v>0.12</v>
      </c>
      <c r="C22" s="11">
        <v>0.12</v>
      </c>
      <c r="D22" s="11">
        <v>0.12</v>
      </c>
      <c r="E22" s="11">
        <v>0.12</v>
      </c>
      <c r="F22" s="11">
        <v>0.12</v>
      </c>
      <c r="G22" s="11">
        <v>0.12</v>
      </c>
      <c r="H22" s="11">
        <v>0.12</v>
      </c>
      <c r="I22" s="11">
        <v>0.12</v>
      </c>
      <c r="J22" s="11">
        <v>0.12</v>
      </c>
      <c r="K22" s="11">
        <v>0.12</v>
      </c>
      <c r="L22" s="11">
        <v>0.12</v>
      </c>
      <c r="M22" s="11">
        <v>0.12</v>
      </c>
      <c r="N22" s="11">
        <v>0.12</v>
      </c>
    </row>
    <row r="23" spans="1:14" x14ac:dyDescent="0.3">
      <c r="A23" s="1" t="s">
        <v>55</v>
      </c>
      <c r="B23" s="9">
        <v>3784</v>
      </c>
      <c r="C23" s="9">
        <v>4224</v>
      </c>
      <c r="D23" s="9">
        <v>3168</v>
      </c>
      <c r="E23" s="9">
        <v>5720</v>
      </c>
      <c r="F23" s="9">
        <v>6512</v>
      </c>
      <c r="G23" s="9">
        <v>10032</v>
      </c>
      <c r="H23" s="9">
        <v>10032</v>
      </c>
      <c r="I23" s="9">
        <v>10032</v>
      </c>
      <c r="J23" s="9">
        <v>10032</v>
      </c>
      <c r="K23" s="9">
        <v>10032</v>
      </c>
      <c r="L23" s="9">
        <v>6820</v>
      </c>
      <c r="M23" s="9">
        <v>4620</v>
      </c>
      <c r="N23" s="9">
        <v>85008</v>
      </c>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3"/>
  <sheetViews>
    <sheetView tabSelected="1" workbookViewId="0">
      <selection activeCell="D10" sqref="D10"/>
    </sheetView>
  </sheetViews>
  <sheetFormatPr defaultColWidth="11.19921875" defaultRowHeight="15.6" x14ac:dyDescent="0.3"/>
  <cols>
    <col min="1" max="1" width="22.296875" customWidth="1"/>
    <col min="2" max="2" width="11.19921875" customWidth="1"/>
    <col min="14" max="14" width="12" bestFit="1" customWidth="1"/>
  </cols>
  <sheetData>
    <row r="1" spans="1:14" x14ac:dyDescent="0.3">
      <c r="A1" s="6" t="s">
        <v>2</v>
      </c>
      <c r="B1" s="6"/>
      <c r="C1" s="6"/>
      <c r="D1" s="6"/>
      <c r="E1" s="6"/>
      <c r="F1" s="6"/>
      <c r="G1" s="6"/>
      <c r="H1" s="6"/>
      <c r="I1" s="6"/>
      <c r="J1" s="6"/>
      <c r="K1" s="6"/>
      <c r="L1" s="6"/>
      <c r="M1" s="6"/>
      <c r="N1" s="6"/>
    </row>
    <row r="2" spans="1:14" x14ac:dyDescent="0.3">
      <c r="B2" s="6" t="s">
        <v>10</v>
      </c>
      <c r="C2" s="6" t="s">
        <v>11</v>
      </c>
      <c r="D2" s="6" t="s">
        <v>12</v>
      </c>
      <c r="E2" s="6" t="s">
        <v>13</v>
      </c>
      <c r="F2" s="6" t="s">
        <v>14</v>
      </c>
      <c r="G2" s="6" t="s">
        <v>15</v>
      </c>
      <c r="H2" s="6" t="s">
        <v>16</v>
      </c>
      <c r="I2" s="6" t="s">
        <v>17</v>
      </c>
      <c r="J2" s="6" t="s">
        <v>18</v>
      </c>
      <c r="K2" s="6" t="s">
        <v>19</v>
      </c>
      <c r="L2" s="6" t="s">
        <v>20</v>
      </c>
      <c r="M2" s="6" t="s">
        <v>21</v>
      </c>
      <c r="N2" s="6" t="s">
        <v>22</v>
      </c>
    </row>
    <row r="3" spans="1:14" x14ac:dyDescent="0.3">
      <c r="A3" s="7" t="s">
        <v>8</v>
      </c>
      <c r="B3" s="6" t="s">
        <v>59</v>
      </c>
      <c r="C3" s="6" t="s">
        <v>60</v>
      </c>
      <c r="D3" s="6" t="s">
        <v>61</v>
      </c>
      <c r="E3" s="6" t="s">
        <v>62</v>
      </c>
      <c r="F3" s="6" t="s">
        <v>63</v>
      </c>
      <c r="G3" s="6" t="s">
        <v>64</v>
      </c>
      <c r="H3" s="6" t="s">
        <v>65</v>
      </c>
      <c r="I3" s="6" t="s">
        <v>66</v>
      </c>
      <c r="J3" s="6" t="s">
        <v>67</v>
      </c>
      <c r="K3" s="6" t="s">
        <v>68</v>
      </c>
      <c r="L3" s="6" t="s">
        <v>69</v>
      </c>
      <c r="M3" s="6" t="s">
        <v>70</v>
      </c>
      <c r="N3" s="6"/>
    </row>
    <row r="4" spans="1:14" x14ac:dyDescent="0.3">
      <c r="A4" s="6" t="s">
        <v>91</v>
      </c>
      <c r="B4" s="49">
        <v>4500</v>
      </c>
      <c r="C4" s="49">
        <v>5000</v>
      </c>
      <c r="D4" s="49">
        <v>6500</v>
      </c>
      <c r="E4" s="49">
        <v>10500</v>
      </c>
      <c r="F4" s="49">
        <v>11500</v>
      </c>
      <c r="G4" s="49">
        <v>17000</v>
      </c>
      <c r="H4" s="49">
        <v>17000</v>
      </c>
      <c r="I4" s="49">
        <v>17000</v>
      </c>
      <c r="J4" s="49">
        <v>17000</v>
      </c>
      <c r="K4" s="49">
        <v>17000</v>
      </c>
      <c r="L4" s="49">
        <v>9500</v>
      </c>
      <c r="M4" s="49">
        <v>5500</v>
      </c>
      <c r="N4" s="49">
        <f>SUM(B4:M4)</f>
        <v>138000</v>
      </c>
    </row>
    <row r="5" spans="1:14" x14ac:dyDescent="0.3">
      <c r="A5" s="6" t="s">
        <v>44</v>
      </c>
      <c r="B5" s="6"/>
      <c r="C5" s="6"/>
      <c r="D5" s="6"/>
      <c r="E5" s="6"/>
      <c r="F5" s="6"/>
      <c r="G5" s="6"/>
      <c r="H5" s="6"/>
      <c r="I5" s="6"/>
      <c r="J5" s="6"/>
      <c r="K5" s="6"/>
      <c r="L5" s="6"/>
      <c r="M5" s="6"/>
      <c r="N5" s="6"/>
    </row>
    <row r="6" spans="1:14" x14ac:dyDescent="0.3">
      <c r="A6" s="6"/>
      <c r="B6" s="6"/>
      <c r="C6" s="6"/>
      <c r="D6" s="6"/>
      <c r="E6" s="6"/>
      <c r="F6" s="6"/>
      <c r="G6" s="6"/>
      <c r="H6" s="6"/>
      <c r="I6" s="6"/>
      <c r="J6" s="6"/>
      <c r="K6" s="6"/>
      <c r="L6" s="6"/>
      <c r="M6" s="6"/>
      <c r="N6" s="6"/>
    </row>
    <row r="7" spans="1:14" x14ac:dyDescent="0.3">
      <c r="A7" s="6"/>
      <c r="B7" s="6"/>
      <c r="C7" s="6"/>
      <c r="D7" s="6"/>
      <c r="E7" s="6"/>
      <c r="F7" s="6"/>
      <c r="G7" s="6"/>
      <c r="H7" s="6"/>
      <c r="I7" s="6"/>
      <c r="J7" s="6"/>
      <c r="K7" s="6"/>
      <c r="L7" s="6"/>
      <c r="M7" s="6"/>
      <c r="N7" s="6"/>
    </row>
    <row r="8" spans="1:14" x14ac:dyDescent="0.3">
      <c r="A8" s="6"/>
      <c r="B8" s="6"/>
      <c r="C8" s="6"/>
      <c r="D8" s="6"/>
      <c r="E8" s="6"/>
      <c r="F8" s="6"/>
      <c r="G8" s="6"/>
      <c r="H8" s="6"/>
      <c r="I8" s="6"/>
      <c r="J8" s="6"/>
      <c r="K8" s="6"/>
      <c r="L8" s="6"/>
      <c r="M8" s="6"/>
      <c r="N8" s="6"/>
    </row>
    <row r="9" spans="1:14" x14ac:dyDescent="0.3">
      <c r="A9" s="6"/>
      <c r="B9" s="6"/>
      <c r="C9" s="6"/>
      <c r="D9" s="6"/>
      <c r="E9" s="6"/>
      <c r="F9" s="6"/>
      <c r="G9" s="6"/>
      <c r="H9" s="6"/>
      <c r="I9" s="6"/>
      <c r="J9" s="6"/>
      <c r="K9" s="6"/>
      <c r="L9" s="6"/>
      <c r="M9" s="6"/>
      <c r="N9" s="6"/>
    </row>
    <row r="10" spans="1:14" x14ac:dyDescent="0.3">
      <c r="A10" s="7" t="s">
        <v>51</v>
      </c>
      <c r="B10" s="6"/>
      <c r="C10" s="6"/>
      <c r="D10" s="6"/>
      <c r="E10" s="6"/>
      <c r="F10" s="6"/>
      <c r="G10" s="6"/>
      <c r="H10" s="6"/>
      <c r="I10" s="6"/>
      <c r="J10" s="6"/>
      <c r="K10" s="6"/>
      <c r="L10" s="6"/>
      <c r="M10" s="6"/>
      <c r="N10" s="6"/>
    </row>
    <row r="11" spans="1:14" x14ac:dyDescent="0.3">
      <c r="A11" s="6"/>
      <c r="B11" s="6"/>
      <c r="C11" s="6"/>
      <c r="D11" s="6"/>
      <c r="E11" s="6"/>
      <c r="F11" s="6"/>
      <c r="G11" s="6"/>
      <c r="H11" s="6"/>
      <c r="I11" s="6"/>
      <c r="J11" s="6"/>
      <c r="K11" s="6"/>
      <c r="L11" s="6"/>
      <c r="M11" s="6"/>
      <c r="N11" s="6"/>
    </row>
    <row r="12" spans="1:14" x14ac:dyDescent="0.3">
      <c r="A12" s="7" t="s">
        <v>9</v>
      </c>
      <c r="B12" s="6"/>
      <c r="C12" s="6"/>
      <c r="D12" s="6"/>
      <c r="E12" s="6"/>
      <c r="F12" s="6"/>
      <c r="G12" s="6"/>
      <c r="H12" s="6"/>
      <c r="I12" s="6"/>
      <c r="J12" s="6"/>
      <c r="K12" s="6"/>
      <c r="L12" s="6"/>
      <c r="M12" s="6"/>
      <c r="N12" s="6"/>
    </row>
    <row r="13" spans="1:14" x14ac:dyDescent="0.3">
      <c r="A13" s="6" t="s">
        <v>45</v>
      </c>
      <c r="B13" s="49">
        <v>0</v>
      </c>
      <c r="C13" s="49">
        <v>0</v>
      </c>
      <c r="D13" s="49">
        <v>1500</v>
      </c>
      <c r="E13" s="49">
        <v>2500</v>
      </c>
      <c r="F13" s="49">
        <v>2500</v>
      </c>
      <c r="G13" s="49">
        <v>3500</v>
      </c>
      <c r="H13" s="49">
        <v>3500</v>
      </c>
      <c r="I13" s="49">
        <v>3500</v>
      </c>
      <c r="J13" s="49">
        <v>3500</v>
      </c>
      <c r="K13" s="49">
        <v>3500</v>
      </c>
      <c r="L13" s="49">
        <v>1000</v>
      </c>
      <c r="M13" s="49">
        <v>0</v>
      </c>
      <c r="N13" s="49">
        <f>SUM(B13:M13)</f>
        <v>25000</v>
      </c>
    </row>
    <row r="14" spans="1:14" x14ac:dyDescent="0.3">
      <c r="A14" s="6" t="s">
        <v>46</v>
      </c>
      <c r="B14" s="6"/>
      <c r="C14" s="6"/>
      <c r="D14" s="6"/>
      <c r="E14" s="6"/>
      <c r="F14" s="6"/>
      <c r="G14" s="6"/>
      <c r="H14" s="6"/>
      <c r="I14" s="6"/>
      <c r="J14" s="6"/>
      <c r="K14" s="6"/>
      <c r="L14" s="6"/>
      <c r="M14" s="6"/>
      <c r="N14" s="6"/>
    </row>
    <row r="15" spans="1:14" x14ac:dyDescent="0.3">
      <c r="A15" s="6" t="s">
        <v>47</v>
      </c>
      <c r="B15" s="49">
        <v>0</v>
      </c>
      <c r="C15" s="49">
        <v>0</v>
      </c>
      <c r="D15" s="49">
        <v>250</v>
      </c>
      <c r="E15" s="50">
        <v>250</v>
      </c>
      <c r="F15" s="49">
        <v>250</v>
      </c>
      <c r="G15" s="49">
        <v>250</v>
      </c>
      <c r="H15" s="49">
        <v>250</v>
      </c>
      <c r="I15" s="49">
        <v>250</v>
      </c>
      <c r="J15" s="49">
        <v>250</v>
      </c>
      <c r="K15" s="49">
        <v>250</v>
      </c>
      <c r="L15" s="49">
        <v>250</v>
      </c>
      <c r="M15" s="49">
        <v>250</v>
      </c>
      <c r="N15" s="49">
        <f>SUM(B15:M15)</f>
        <v>2500</v>
      </c>
    </row>
    <row r="16" spans="1:14" x14ac:dyDescent="0.3">
      <c r="A16" s="6" t="s">
        <v>48</v>
      </c>
      <c r="B16" s="49">
        <v>200</v>
      </c>
      <c r="C16" s="49">
        <v>200</v>
      </c>
      <c r="D16" s="49">
        <v>1300</v>
      </c>
      <c r="E16" s="49">
        <v>1400</v>
      </c>
      <c r="F16" s="49">
        <v>1500</v>
      </c>
      <c r="G16" s="49">
        <v>1500</v>
      </c>
      <c r="H16" s="49">
        <v>1500</v>
      </c>
      <c r="I16" s="49">
        <v>1500</v>
      </c>
      <c r="J16" s="49">
        <v>1500</v>
      </c>
      <c r="K16" s="49">
        <v>1500</v>
      </c>
      <c r="L16" s="49">
        <v>4500</v>
      </c>
      <c r="M16" s="49">
        <v>300</v>
      </c>
      <c r="N16" s="49">
        <f>SUM(B16:M16)</f>
        <v>16900</v>
      </c>
    </row>
    <row r="17" spans="1:14" x14ac:dyDescent="0.3">
      <c r="A17" s="6" t="s">
        <v>49</v>
      </c>
      <c r="B17" s="6"/>
      <c r="C17" s="6"/>
      <c r="D17" s="6"/>
      <c r="E17" s="6"/>
      <c r="F17" s="6"/>
      <c r="G17" s="6"/>
      <c r="H17" s="6"/>
      <c r="I17" s="6"/>
      <c r="J17" s="6"/>
      <c r="K17" s="6"/>
      <c r="L17" s="6"/>
      <c r="M17" s="6"/>
      <c r="N17" s="6"/>
    </row>
    <row r="18" spans="1:14" x14ac:dyDescent="0.3">
      <c r="A18" s="45" t="s">
        <v>50</v>
      </c>
      <c r="B18" s="45"/>
      <c r="C18" s="45"/>
      <c r="D18" s="6"/>
      <c r="E18" s="6"/>
      <c r="F18" s="6"/>
      <c r="G18" s="6"/>
      <c r="H18" s="6"/>
      <c r="I18" s="6"/>
      <c r="J18" s="6"/>
      <c r="K18" s="6"/>
      <c r="L18" s="6"/>
      <c r="M18" s="6"/>
      <c r="N18" s="6"/>
    </row>
    <row r="19" spans="1:14" x14ac:dyDescent="0.3">
      <c r="A19" s="8"/>
      <c r="B19" s="8"/>
      <c r="C19" s="8"/>
      <c r="D19" s="6"/>
      <c r="E19" s="6"/>
      <c r="F19" s="6"/>
      <c r="G19" s="6"/>
      <c r="H19" s="6"/>
      <c r="I19" s="6"/>
      <c r="J19" s="6"/>
      <c r="K19" s="6"/>
      <c r="L19" s="6"/>
      <c r="M19" s="6"/>
      <c r="N19" s="6"/>
    </row>
    <row r="20" spans="1:14" x14ac:dyDescent="0.3">
      <c r="A20" s="7" t="s">
        <v>52</v>
      </c>
      <c r="B20" s="49">
        <v>200</v>
      </c>
      <c r="C20" s="49">
        <v>200</v>
      </c>
      <c r="D20" s="49">
        <f>SUM(D13:D19)</f>
        <v>3050</v>
      </c>
      <c r="E20" s="49">
        <f>SUM(E13:E19)</f>
        <v>4150</v>
      </c>
      <c r="F20" s="49">
        <f>SUM(F13:F19)</f>
        <v>4250</v>
      </c>
      <c r="G20" s="49">
        <f>SUM(G13:G19)</f>
        <v>5250</v>
      </c>
      <c r="H20" s="49">
        <f>SUM(H13:H19)</f>
        <v>5250</v>
      </c>
      <c r="I20" s="49">
        <f>SUM(I13:I19)</f>
        <v>5250</v>
      </c>
      <c r="J20" s="49">
        <f>SUM(J13:J19)</f>
        <v>5250</v>
      </c>
      <c r="K20" s="49">
        <f>SUM(K13:K19)</f>
        <v>5250</v>
      </c>
      <c r="L20" s="49">
        <f>SUM(L13:L19)</f>
        <v>5750</v>
      </c>
      <c r="M20" s="49">
        <f>SUM(M13:M19)</f>
        <v>550</v>
      </c>
      <c r="N20" s="49">
        <f>SUM(B20:M20)</f>
        <v>44400</v>
      </c>
    </row>
    <row r="21" spans="1:14" x14ac:dyDescent="0.3">
      <c r="A21" s="7" t="s">
        <v>53</v>
      </c>
      <c r="B21" s="49">
        <v>4300</v>
      </c>
      <c r="C21" s="49">
        <v>4800</v>
      </c>
      <c r="D21" s="49">
        <v>3450</v>
      </c>
      <c r="E21" s="49">
        <v>6350</v>
      </c>
      <c r="F21" s="49">
        <v>7250</v>
      </c>
      <c r="G21" s="49">
        <v>11750</v>
      </c>
      <c r="H21" s="49">
        <v>11750</v>
      </c>
      <c r="I21" s="49">
        <v>11750</v>
      </c>
      <c r="J21" s="49">
        <v>11750</v>
      </c>
      <c r="K21" s="49">
        <v>11750</v>
      </c>
      <c r="L21" s="49">
        <v>3750</v>
      </c>
      <c r="M21" s="49">
        <v>4950</v>
      </c>
      <c r="N21" s="49">
        <f>SUM(B21:M21)</f>
        <v>93600</v>
      </c>
    </row>
    <row r="22" spans="1:14" x14ac:dyDescent="0.3">
      <c r="A22" s="6" t="s">
        <v>54</v>
      </c>
      <c r="B22" s="48">
        <v>0.12</v>
      </c>
      <c r="C22" s="48">
        <v>0.12</v>
      </c>
      <c r="D22" s="48">
        <v>0.12</v>
      </c>
      <c r="E22" s="48">
        <v>0.12</v>
      </c>
      <c r="F22" s="48">
        <v>0.12</v>
      </c>
      <c r="G22" s="48">
        <v>0.12</v>
      </c>
      <c r="H22" s="48">
        <v>0.12</v>
      </c>
      <c r="I22" s="48">
        <v>0.12</v>
      </c>
      <c r="J22" s="48">
        <v>0.12</v>
      </c>
      <c r="K22" s="48">
        <v>0.12</v>
      </c>
      <c r="L22" s="48">
        <v>0.12</v>
      </c>
      <c r="M22" s="48">
        <v>0.12</v>
      </c>
      <c r="N22" s="48">
        <v>0.12</v>
      </c>
    </row>
    <row r="23" spans="1:14" x14ac:dyDescent="0.3">
      <c r="A23" s="7" t="s">
        <v>55</v>
      </c>
      <c r="B23" s="49">
        <v>3784</v>
      </c>
      <c r="C23" s="49">
        <v>4224</v>
      </c>
      <c r="D23" s="49">
        <v>3036</v>
      </c>
      <c r="E23" s="49">
        <v>5588</v>
      </c>
      <c r="F23" s="49">
        <v>6380</v>
      </c>
      <c r="G23" s="49">
        <v>10340</v>
      </c>
      <c r="H23" s="49">
        <v>10340</v>
      </c>
      <c r="I23" s="49">
        <v>10340</v>
      </c>
      <c r="J23" s="49">
        <v>10340</v>
      </c>
      <c r="K23" s="49">
        <v>10340</v>
      </c>
      <c r="L23" s="49">
        <v>3300</v>
      </c>
      <c r="M23" s="49">
        <v>4356</v>
      </c>
      <c r="N23" s="49">
        <v>82368</v>
      </c>
    </row>
  </sheetData>
  <mergeCells count="1">
    <mergeCell ref="A18:C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AM173"/>
  <sheetViews>
    <sheetView topLeftCell="B4" zoomScale="48" workbookViewId="0">
      <selection activeCell="AO26" sqref="AO26"/>
    </sheetView>
  </sheetViews>
  <sheetFormatPr defaultColWidth="9.19921875" defaultRowHeight="13.2" x14ac:dyDescent="0.25"/>
  <cols>
    <col min="1" max="1" width="9.19921875" style="12"/>
    <col min="2" max="2" width="25.19921875" style="12" bestFit="1" customWidth="1"/>
    <col min="3" max="3" width="20.5" style="12" customWidth="1"/>
    <col min="4" max="7" width="8.796875" style="12" customWidth="1"/>
    <col min="8" max="8" width="10.796875" style="12" customWidth="1"/>
    <col min="9" max="20" width="8.796875" style="12" customWidth="1"/>
    <col min="21" max="25" width="9.59765625" style="12" bestFit="1" customWidth="1"/>
    <col min="26" max="34" width="9.296875" style="12" bestFit="1" customWidth="1"/>
    <col min="35" max="16384" width="9.19921875" style="12"/>
  </cols>
  <sheetData>
    <row r="1" spans="1:39" x14ac:dyDescent="0.25">
      <c r="C1" s="13" t="s">
        <v>71</v>
      </c>
      <c r="D1" s="14">
        <v>45292</v>
      </c>
      <c r="E1" s="14">
        <v>45323</v>
      </c>
      <c r="F1" s="14">
        <v>45352</v>
      </c>
      <c r="G1" s="14">
        <v>45383</v>
      </c>
      <c r="H1" s="14">
        <v>45413</v>
      </c>
      <c r="I1" s="14">
        <v>45444</v>
      </c>
      <c r="J1" s="14">
        <v>45474</v>
      </c>
      <c r="K1" s="14">
        <v>45505</v>
      </c>
      <c r="L1" s="14">
        <v>45536</v>
      </c>
      <c r="M1" s="14">
        <v>45566</v>
      </c>
      <c r="N1" s="14">
        <v>45597</v>
      </c>
      <c r="O1" s="14">
        <v>45627</v>
      </c>
      <c r="P1" s="14">
        <v>45658</v>
      </c>
      <c r="Q1" s="14">
        <v>45689</v>
      </c>
      <c r="R1" s="14">
        <v>45717</v>
      </c>
      <c r="S1" s="14">
        <v>45748</v>
      </c>
      <c r="T1" s="14">
        <v>45778</v>
      </c>
      <c r="U1" s="14">
        <v>45809</v>
      </c>
      <c r="V1" s="14">
        <v>45839</v>
      </c>
      <c r="W1" s="14">
        <v>45870</v>
      </c>
      <c r="X1" s="14">
        <v>45901</v>
      </c>
      <c r="Y1" s="14">
        <v>45931</v>
      </c>
      <c r="Z1" s="14">
        <v>45962</v>
      </c>
      <c r="AA1" s="14">
        <v>45992</v>
      </c>
      <c r="AB1" s="14">
        <v>46023</v>
      </c>
      <c r="AC1" s="14">
        <v>46054</v>
      </c>
      <c r="AD1" s="14">
        <v>46082</v>
      </c>
      <c r="AE1" s="14">
        <v>46113</v>
      </c>
      <c r="AF1" s="14">
        <v>46143</v>
      </c>
      <c r="AG1" s="14">
        <v>46174</v>
      </c>
      <c r="AH1" s="14">
        <v>46204</v>
      </c>
      <c r="AI1" s="14">
        <v>46235</v>
      </c>
      <c r="AJ1" s="14">
        <v>46266</v>
      </c>
      <c r="AK1" s="14">
        <v>46296</v>
      </c>
      <c r="AL1" s="14">
        <v>46327</v>
      </c>
      <c r="AM1" s="14">
        <v>46357</v>
      </c>
    </row>
    <row r="2" spans="1:39" x14ac:dyDescent="0.25">
      <c r="A2" s="46" t="s">
        <v>72</v>
      </c>
      <c r="B2" s="46"/>
      <c r="C2" s="46"/>
      <c r="D2" s="15"/>
      <c r="E2" s="16">
        <f t="shared" ref="E2:AA2" si="0">D44</f>
        <v>4300</v>
      </c>
      <c r="F2" s="16">
        <f t="shared" si="0"/>
        <v>9100</v>
      </c>
      <c r="G2" s="16">
        <f t="shared" si="0"/>
        <v>12400</v>
      </c>
      <c r="H2" s="16">
        <f t="shared" si="0"/>
        <v>17450</v>
      </c>
      <c r="I2" s="16">
        <f t="shared" si="0"/>
        <v>23700</v>
      </c>
      <c r="J2" s="16">
        <f t="shared" si="0"/>
        <v>34050</v>
      </c>
      <c r="K2" s="16">
        <f t="shared" si="0"/>
        <v>44400</v>
      </c>
      <c r="L2" s="16">
        <f t="shared" si="0"/>
        <v>54450</v>
      </c>
      <c r="M2" s="16">
        <f t="shared" si="0"/>
        <v>64900</v>
      </c>
      <c r="N2" s="16">
        <f t="shared" si="0"/>
        <v>75350</v>
      </c>
      <c r="O2" s="16">
        <f t="shared" si="0"/>
        <v>82650</v>
      </c>
      <c r="P2" s="16">
        <f t="shared" si="0"/>
        <v>86950</v>
      </c>
      <c r="Q2" s="16">
        <f t="shared" si="0"/>
        <v>91250</v>
      </c>
      <c r="R2" s="16">
        <f t="shared" si="0"/>
        <v>96050</v>
      </c>
      <c r="S2" s="16">
        <f t="shared" si="0"/>
        <v>99650</v>
      </c>
      <c r="T2" s="16">
        <f t="shared" si="0"/>
        <v>105450</v>
      </c>
      <c r="U2" s="16">
        <f t="shared" si="0"/>
        <v>112550</v>
      </c>
      <c r="V2" s="16">
        <f t="shared" si="0"/>
        <v>123750</v>
      </c>
      <c r="W2" s="16">
        <f t="shared" si="0"/>
        <v>134950</v>
      </c>
      <c r="X2" s="16">
        <f t="shared" si="0"/>
        <v>146250</v>
      </c>
      <c r="Y2" s="16">
        <f t="shared" si="0"/>
        <v>157550</v>
      </c>
      <c r="Z2" s="16">
        <f t="shared" si="0"/>
        <v>168950</v>
      </c>
      <c r="AA2" s="16">
        <f>Z44</f>
        <v>176700</v>
      </c>
      <c r="AB2" s="16">
        <f t="shared" ref="AB2:AH2" si="1">AA44</f>
        <v>181950</v>
      </c>
      <c r="AC2" s="16">
        <f t="shared" si="1"/>
        <v>186250</v>
      </c>
      <c r="AD2" s="16">
        <f t="shared" si="1"/>
        <v>191050</v>
      </c>
      <c r="AE2" s="16">
        <f t="shared" si="1"/>
        <v>193500</v>
      </c>
      <c r="AF2" s="16">
        <f t="shared" si="1"/>
        <v>199050</v>
      </c>
      <c r="AG2" s="16">
        <f t="shared" si="1"/>
        <v>205600</v>
      </c>
      <c r="AH2" s="16">
        <f t="shared" si="1"/>
        <v>217050</v>
      </c>
      <c r="AI2" s="16">
        <f>AH44</f>
        <v>228600</v>
      </c>
      <c r="AJ2" s="16">
        <f t="shared" ref="AJ2:AM2" si="2">AI44</f>
        <v>240250</v>
      </c>
      <c r="AK2" s="16">
        <f t="shared" si="2"/>
        <v>251900</v>
      </c>
      <c r="AL2" s="16">
        <f t="shared" si="2"/>
        <v>263650</v>
      </c>
      <c r="AM2" s="16">
        <f t="shared" si="2"/>
        <v>267400</v>
      </c>
    </row>
    <row r="3" spans="1:39" x14ac:dyDescent="0.25">
      <c r="E3" s="17"/>
      <c r="F3" s="17"/>
      <c r="G3" s="17"/>
      <c r="H3" s="17"/>
      <c r="I3" s="17"/>
      <c r="J3" s="17"/>
      <c r="K3" s="17"/>
      <c r="L3" s="17"/>
      <c r="M3" s="17"/>
      <c r="N3" s="17"/>
      <c r="O3" s="17"/>
      <c r="P3" s="17"/>
      <c r="Q3" s="17"/>
      <c r="R3" s="17"/>
      <c r="S3" s="17"/>
      <c r="T3" s="17"/>
      <c r="U3" s="17"/>
      <c r="V3" s="17"/>
      <c r="W3" s="17"/>
      <c r="X3" s="17"/>
      <c r="Y3" s="17"/>
      <c r="Z3" s="17"/>
      <c r="AA3" s="17"/>
    </row>
    <row r="4" spans="1:39" x14ac:dyDescent="0.25">
      <c r="D4" s="18"/>
      <c r="E4" s="18"/>
      <c r="F4" s="18"/>
      <c r="G4" s="18"/>
      <c r="H4" s="18"/>
      <c r="I4" s="18"/>
      <c r="J4" s="18"/>
      <c r="K4" s="18"/>
      <c r="L4" s="18"/>
      <c r="M4" s="18"/>
      <c r="N4" s="18"/>
      <c r="O4" s="18"/>
      <c r="P4" s="18"/>
      <c r="Q4" s="18"/>
      <c r="R4" s="18"/>
      <c r="S4" s="18"/>
      <c r="T4" s="18"/>
      <c r="U4" s="18"/>
      <c r="V4" s="18"/>
      <c r="W4" s="18"/>
      <c r="X4" s="18"/>
      <c r="Y4" s="18"/>
      <c r="Z4" s="18"/>
      <c r="AA4" s="18"/>
    </row>
    <row r="5" spans="1:39" x14ac:dyDescent="0.25">
      <c r="A5" s="19" t="s">
        <v>73</v>
      </c>
      <c r="B5" s="19"/>
      <c r="D5" s="20"/>
      <c r="E5" s="20"/>
      <c r="F5" s="20"/>
      <c r="G5" s="20"/>
      <c r="H5" s="20"/>
      <c r="I5" s="20"/>
      <c r="J5" s="20"/>
      <c r="K5" s="20"/>
      <c r="L5" s="20"/>
      <c r="M5" s="20"/>
      <c r="N5" s="20"/>
      <c r="O5" s="20"/>
      <c r="P5" s="20"/>
      <c r="Q5" s="20"/>
      <c r="R5" s="20"/>
      <c r="S5" s="20"/>
      <c r="T5" s="20"/>
      <c r="U5" s="20"/>
      <c r="V5" s="20"/>
      <c r="W5" s="20"/>
      <c r="X5" s="20"/>
      <c r="Y5" s="20"/>
      <c r="Z5" s="20"/>
      <c r="AA5" s="20"/>
    </row>
    <row r="6" spans="1:39" ht="15.6" x14ac:dyDescent="0.3">
      <c r="B6" s="12" t="s">
        <v>74</v>
      </c>
      <c r="D6" s="9">
        <v>4500</v>
      </c>
      <c r="E6" s="9">
        <v>5000</v>
      </c>
      <c r="F6" s="9">
        <v>5500</v>
      </c>
      <c r="G6" s="9">
        <v>9000</v>
      </c>
      <c r="H6" s="9">
        <v>10000</v>
      </c>
      <c r="I6" s="9">
        <v>15000</v>
      </c>
      <c r="J6" s="9">
        <v>15000</v>
      </c>
      <c r="K6" s="9">
        <v>15000</v>
      </c>
      <c r="L6" s="9">
        <v>15000</v>
      </c>
      <c r="M6" s="9">
        <v>15000</v>
      </c>
      <c r="N6" s="9">
        <v>8500</v>
      </c>
      <c r="O6" s="9">
        <v>4500</v>
      </c>
      <c r="P6" s="9">
        <v>4500</v>
      </c>
      <c r="Q6" s="9">
        <v>5000</v>
      </c>
      <c r="R6" s="9">
        <v>6000</v>
      </c>
      <c r="S6" s="9">
        <v>10000</v>
      </c>
      <c r="T6" s="9">
        <v>11000</v>
      </c>
      <c r="U6" s="9">
        <v>16000</v>
      </c>
      <c r="V6" s="9">
        <v>16000</v>
      </c>
      <c r="W6" s="9">
        <v>16000</v>
      </c>
      <c r="X6" s="9">
        <v>16000</v>
      </c>
      <c r="Y6" s="9">
        <v>16000</v>
      </c>
      <c r="Z6" s="9">
        <v>9000</v>
      </c>
      <c r="AA6" s="9">
        <v>5500</v>
      </c>
      <c r="AB6" s="49">
        <v>4500</v>
      </c>
      <c r="AC6" s="49">
        <v>5000</v>
      </c>
      <c r="AD6" s="49">
        <v>6500</v>
      </c>
      <c r="AE6" s="49">
        <v>10500</v>
      </c>
      <c r="AF6" s="49">
        <v>11500</v>
      </c>
      <c r="AG6" s="49">
        <v>17000</v>
      </c>
      <c r="AH6" s="49">
        <v>17000</v>
      </c>
      <c r="AI6" s="49">
        <v>17000</v>
      </c>
      <c r="AJ6" s="49">
        <v>17000</v>
      </c>
      <c r="AK6" s="49">
        <v>17000</v>
      </c>
      <c r="AL6" s="49">
        <v>9500</v>
      </c>
      <c r="AM6" s="49">
        <v>5500</v>
      </c>
    </row>
    <row r="7" spans="1:39" x14ac:dyDescent="0.25">
      <c r="D7" s="20"/>
      <c r="E7" s="20"/>
      <c r="F7" s="20"/>
      <c r="G7" s="20"/>
      <c r="H7" s="20"/>
      <c r="I7" s="20"/>
      <c r="J7" s="20"/>
      <c r="K7" s="20"/>
      <c r="L7" s="20"/>
      <c r="M7" s="20"/>
      <c r="N7" s="20"/>
      <c r="O7" s="20"/>
      <c r="P7" s="20"/>
      <c r="Q7" s="20"/>
      <c r="R7" s="20"/>
      <c r="S7" s="20"/>
      <c r="T7" s="20"/>
      <c r="U7" s="20"/>
      <c r="V7" s="20"/>
      <c r="W7" s="20"/>
      <c r="X7" s="20"/>
      <c r="Y7" s="20"/>
      <c r="Z7" s="20"/>
      <c r="AA7" s="20"/>
    </row>
    <row r="8" spans="1:39" x14ac:dyDescent="0.25">
      <c r="D8" s="20"/>
      <c r="E8" s="20"/>
      <c r="F8" s="20"/>
      <c r="G8" s="20"/>
      <c r="H8" s="20"/>
      <c r="I8" s="20"/>
      <c r="J8" s="20"/>
      <c r="K8" s="20"/>
      <c r="L8" s="20"/>
      <c r="M8" s="20"/>
      <c r="N8" s="20"/>
      <c r="O8" s="20"/>
      <c r="P8" s="20"/>
      <c r="Q8" s="20"/>
      <c r="R8" s="20"/>
      <c r="S8" s="20"/>
      <c r="T8" s="20"/>
      <c r="U8" s="20"/>
      <c r="V8" s="20"/>
      <c r="W8" s="20"/>
      <c r="X8" s="20"/>
      <c r="Y8" s="20"/>
      <c r="Z8" s="20"/>
      <c r="AA8" s="20"/>
    </row>
    <row r="9" spans="1:39" x14ac:dyDescent="0.25">
      <c r="D9" s="21"/>
      <c r="E9" s="21"/>
      <c r="F9" s="21"/>
      <c r="G9" s="21"/>
      <c r="H9" s="21"/>
      <c r="I9" s="21"/>
      <c r="J9" s="21"/>
      <c r="K9" s="21"/>
      <c r="L9" s="21"/>
      <c r="M9" s="21"/>
      <c r="N9" s="21"/>
      <c r="O9" s="21"/>
      <c r="P9" s="21"/>
      <c r="Q9" s="21"/>
      <c r="R9" s="21"/>
      <c r="S9" s="21"/>
      <c r="T9" s="21"/>
      <c r="U9" s="21"/>
      <c r="V9" s="21"/>
      <c r="W9" s="21"/>
      <c r="X9" s="21"/>
      <c r="Y9" s="21"/>
      <c r="Z9" s="21"/>
      <c r="AA9" s="21"/>
    </row>
    <row r="10" spans="1:39" x14ac:dyDescent="0.25">
      <c r="A10" s="47" t="s">
        <v>75</v>
      </c>
      <c r="B10" s="47"/>
      <c r="C10" s="47"/>
      <c r="D10" s="23">
        <f>SUM(D6:D9)</f>
        <v>4500</v>
      </c>
      <c r="E10" s="23">
        <f t="shared" ref="E10:AM10" si="3">SUM(E6:E9)</f>
        <v>5000</v>
      </c>
      <c r="F10" s="23">
        <f t="shared" si="3"/>
        <v>5500</v>
      </c>
      <c r="G10" s="23">
        <f t="shared" si="3"/>
        <v>9000</v>
      </c>
      <c r="H10" s="23">
        <f t="shared" si="3"/>
        <v>10000</v>
      </c>
      <c r="I10" s="23">
        <f t="shared" si="3"/>
        <v>15000</v>
      </c>
      <c r="J10" s="23">
        <f t="shared" si="3"/>
        <v>15000</v>
      </c>
      <c r="K10" s="23">
        <f t="shared" si="3"/>
        <v>15000</v>
      </c>
      <c r="L10" s="23">
        <f t="shared" si="3"/>
        <v>15000</v>
      </c>
      <c r="M10" s="23">
        <f t="shared" si="3"/>
        <v>15000</v>
      </c>
      <c r="N10" s="23">
        <f t="shared" si="3"/>
        <v>8500</v>
      </c>
      <c r="O10" s="23">
        <f t="shared" si="3"/>
        <v>4500</v>
      </c>
      <c r="P10" s="23">
        <f t="shared" si="3"/>
        <v>4500</v>
      </c>
      <c r="Q10" s="23">
        <f t="shared" si="3"/>
        <v>5000</v>
      </c>
      <c r="R10" s="23">
        <f t="shared" si="3"/>
        <v>6000</v>
      </c>
      <c r="S10" s="23">
        <f t="shared" si="3"/>
        <v>10000</v>
      </c>
      <c r="T10" s="23">
        <f t="shared" si="3"/>
        <v>11000</v>
      </c>
      <c r="U10" s="23">
        <f t="shared" si="3"/>
        <v>16000</v>
      </c>
      <c r="V10" s="23">
        <f t="shared" si="3"/>
        <v>16000</v>
      </c>
      <c r="W10" s="23">
        <f t="shared" si="3"/>
        <v>16000</v>
      </c>
      <c r="X10" s="23">
        <f t="shared" si="3"/>
        <v>16000</v>
      </c>
      <c r="Y10" s="23">
        <f t="shared" si="3"/>
        <v>16000</v>
      </c>
      <c r="Z10" s="23">
        <f t="shared" si="3"/>
        <v>9000</v>
      </c>
      <c r="AA10" s="23">
        <f t="shared" si="3"/>
        <v>5500</v>
      </c>
      <c r="AB10" s="23">
        <f t="shared" si="3"/>
        <v>4500</v>
      </c>
      <c r="AC10" s="23">
        <f t="shared" si="3"/>
        <v>5000</v>
      </c>
      <c r="AD10" s="23">
        <f t="shared" si="3"/>
        <v>6500</v>
      </c>
      <c r="AE10" s="23">
        <f t="shared" si="3"/>
        <v>10500</v>
      </c>
      <c r="AF10" s="23">
        <f t="shared" si="3"/>
        <v>11500</v>
      </c>
      <c r="AG10" s="23">
        <f t="shared" si="3"/>
        <v>17000</v>
      </c>
      <c r="AH10" s="23">
        <f t="shared" si="3"/>
        <v>17000</v>
      </c>
      <c r="AI10" s="23">
        <f t="shared" si="3"/>
        <v>17000</v>
      </c>
      <c r="AJ10" s="23">
        <f t="shared" si="3"/>
        <v>17000</v>
      </c>
      <c r="AK10" s="23">
        <f t="shared" si="3"/>
        <v>17000</v>
      </c>
      <c r="AL10" s="23">
        <f t="shared" si="3"/>
        <v>9500</v>
      </c>
      <c r="AM10" s="23">
        <f t="shared" si="3"/>
        <v>5500</v>
      </c>
    </row>
    <row r="11" spans="1:39" x14ac:dyDescent="0.25">
      <c r="A11" s="19" t="s">
        <v>76</v>
      </c>
      <c r="D11" s="20"/>
      <c r="E11" s="20"/>
      <c r="F11" s="20"/>
      <c r="G11" s="20"/>
      <c r="H11" s="20"/>
      <c r="I11" s="20"/>
      <c r="J11" s="20"/>
      <c r="K11" s="20"/>
      <c r="L11" s="20"/>
      <c r="M11" s="20"/>
      <c r="N11" s="20"/>
      <c r="O11" s="20"/>
      <c r="P11" s="20"/>
      <c r="Q11" s="20"/>
      <c r="R11" s="20"/>
      <c r="S11" s="20"/>
      <c r="T11" s="20"/>
      <c r="U11" s="20"/>
      <c r="V11" s="20"/>
      <c r="W11" s="20"/>
      <c r="X11" s="20"/>
      <c r="Y11" s="20"/>
      <c r="Z11" s="20"/>
      <c r="AA11" s="20"/>
    </row>
    <row r="12" spans="1:39" ht="15.6" x14ac:dyDescent="0.3">
      <c r="B12" t="s">
        <v>45</v>
      </c>
      <c r="D12" s="9">
        <v>0</v>
      </c>
      <c r="E12" s="9">
        <v>0</v>
      </c>
      <c r="F12" s="9">
        <v>1000</v>
      </c>
      <c r="G12" s="9">
        <v>2000</v>
      </c>
      <c r="H12" s="9">
        <v>2000</v>
      </c>
      <c r="I12" s="9">
        <v>3000</v>
      </c>
      <c r="J12" s="9">
        <v>3000</v>
      </c>
      <c r="K12" s="9">
        <v>3000</v>
      </c>
      <c r="L12" s="9">
        <v>3000</v>
      </c>
      <c r="M12" s="9">
        <v>3000</v>
      </c>
      <c r="N12" s="9">
        <v>900</v>
      </c>
      <c r="O12" s="9">
        <v>0</v>
      </c>
      <c r="P12" s="9">
        <v>0</v>
      </c>
      <c r="Q12" s="9">
        <v>0</v>
      </c>
      <c r="R12" s="9">
        <v>1000</v>
      </c>
      <c r="S12" s="9">
        <v>2000</v>
      </c>
      <c r="T12" s="9">
        <v>2000</v>
      </c>
      <c r="U12" s="9">
        <v>3000</v>
      </c>
      <c r="V12" s="9">
        <v>3000</v>
      </c>
      <c r="W12" s="9">
        <v>3000</v>
      </c>
      <c r="X12" s="9">
        <v>3000</v>
      </c>
      <c r="Y12" s="9">
        <v>3000</v>
      </c>
      <c r="Z12" s="9">
        <v>900</v>
      </c>
      <c r="AA12" s="9">
        <v>0</v>
      </c>
      <c r="AB12" s="49">
        <v>0</v>
      </c>
      <c r="AC12" s="49">
        <v>0</v>
      </c>
      <c r="AD12" s="49">
        <v>1500</v>
      </c>
      <c r="AE12" s="49">
        <v>2500</v>
      </c>
      <c r="AF12" s="49">
        <v>2500</v>
      </c>
      <c r="AG12" s="49">
        <v>3500</v>
      </c>
      <c r="AH12" s="49">
        <v>3500</v>
      </c>
      <c r="AI12" s="49">
        <v>3500</v>
      </c>
      <c r="AJ12" s="49">
        <v>3500</v>
      </c>
      <c r="AK12" s="49">
        <v>3500</v>
      </c>
      <c r="AL12" s="49">
        <v>1000</v>
      </c>
      <c r="AM12" s="49">
        <v>0</v>
      </c>
    </row>
    <row r="13" spans="1:39" ht="15.6" x14ac:dyDescent="0.3">
      <c r="B13" t="s">
        <v>46</v>
      </c>
      <c r="D13" s="20"/>
      <c r="E13" s="20"/>
      <c r="F13" s="20"/>
      <c r="G13" s="20"/>
      <c r="H13" s="20"/>
      <c r="I13" s="20"/>
      <c r="J13" s="20"/>
      <c r="K13" s="20"/>
      <c r="L13" s="20"/>
      <c r="M13" s="20"/>
      <c r="N13" s="20"/>
      <c r="O13" s="20"/>
      <c r="P13" s="20"/>
      <c r="Q13" s="20"/>
      <c r="R13" s="20"/>
      <c r="S13" s="20"/>
      <c r="T13" s="20"/>
      <c r="U13" s="20"/>
      <c r="V13" s="20"/>
      <c r="W13" s="20"/>
      <c r="X13" s="20"/>
      <c r="Y13" s="20"/>
      <c r="Z13" s="20"/>
      <c r="AA13" s="20"/>
    </row>
    <row r="14" spans="1:39" ht="15.6" x14ac:dyDescent="0.3">
      <c r="B14" t="s">
        <v>47</v>
      </c>
      <c r="D14" s="9">
        <v>0</v>
      </c>
      <c r="E14" s="9">
        <v>0</v>
      </c>
      <c r="F14" s="9">
        <v>200</v>
      </c>
      <c r="G14" s="10">
        <v>200</v>
      </c>
      <c r="H14" s="9">
        <v>200</v>
      </c>
      <c r="I14" s="9">
        <v>200</v>
      </c>
      <c r="J14" s="9">
        <v>200</v>
      </c>
      <c r="K14" s="9">
        <v>200</v>
      </c>
      <c r="L14" s="9">
        <v>200</v>
      </c>
      <c r="M14" s="9">
        <v>200</v>
      </c>
      <c r="N14" s="9">
        <v>0</v>
      </c>
      <c r="O14" s="9">
        <v>0</v>
      </c>
      <c r="P14" s="9">
        <v>0</v>
      </c>
      <c r="Q14" s="9">
        <v>0</v>
      </c>
      <c r="R14" s="9">
        <v>200</v>
      </c>
      <c r="S14" s="10">
        <v>200</v>
      </c>
      <c r="T14" s="9">
        <v>200</v>
      </c>
      <c r="U14" s="9">
        <v>200</v>
      </c>
      <c r="V14" s="9">
        <v>200</v>
      </c>
      <c r="W14" s="9">
        <v>200</v>
      </c>
      <c r="X14" s="9">
        <v>200</v>
      </c>
      <c r="Y14" s="9">
        <v>200</v>
      </c>
      <c r="Z14" s="9">
        <v>0</v>
      </c>
      <c r="AA14" s="9">
        <v>0</v>
      </c>
      <c r="AB14" s="49">
        <v>0</v>
      </c>
      <c r="AC14" s="49">
        <v>0</v>
      </c>
      <c r="AD14" s="49">
        <v>250</v>
      </c>
      <c r="AE14" s="50">
        <v>250</v>
      </c>
      <c r="AF14" s="49">
        <v>250</v>
      </c>
      <c r="AG14" s="49">
        <v>250</v>
      </c>
      <c r="AH14" s="49">
        <v>250</v>
      </c>
      <c r="AI14" s="49">
        <v>250</v>
      </c>
      <c r="AJ14" s="49">
        <v>250</v>
      </c>
      <c r="AK14" s="49">
        <v>250</v>
      </c>
      <c r="AL14" s="49">
        <v>250</v>
      </c>
      <c r="AM14" s="49">
        <v>250</v>
      </c>
    </row>
    <row r="15" spans="1:39" ht="15.6" x14ac:dyDescent="0.3">
      <c r="B15" t="s">
        <v>48</v>
      </c>
      <c r="D15" s="9">
        <v>200</v>
      </c>
      <c r="E15" s="9">
        <v>200</v>
      </c>
      <c r="F15" s="9">
        <v>1000</v>
      </c>
      <c r="G15" s="9">
        <v>1250</v>
      </c>
      <c r="H15" s="9">
        <v>1350</v>
      </c>
      <c r="I15" s="9">
        <v>1350</v>
      </c>
      <c r="J15" s="9">
        <v>1350</v>
      </c>
      <c r="K15" s="9">
        <v>1350</v>
      </c>
      <c r="L15" s="9">
        <v>1350</v>
      </c>
      <c r="M15" s="9">
        <v>1350</v>
      </c>
      <c r="N15" s="9">
        <v>300</v>
      </c>
      <c r="O15" s="9">
        <v>200</v>
      </c>
      <c r="P15" s="9">
        <v>200</v>
      </c>
      <c r="Q15" s="9">
        <v>200</v>
      </c>
      <c r="R15" s="9">
        <v>1200</v>
      </c>
      <c r="S15" s="9">
        <v>1300</v>
      </c>
      <c r="T15" s="9">
        <v>1400</v>
      </c>
      <c r="U15" s="9">
        <v>1400</v>
      </c>
      <c r="V15" s="9">
        <v>1400</v>
      </c>
      <c r="W15" s="9">
        <v>1400</v>
      </c>
      <c r="X15" s="9">
        <v>1400</v>
      </c>
      <c r="Y15" s="9">
        <v>1400</v>
      </c>
      <c r="Z15" s="9">
        <v>350</v>
      </c>
      <c r="AA15" s="9">
        <v>250</v>
      </c>
      <c r="AB15" s="49">
        <v>200</v>
      </c>
      <c r="AC15" s="49">
        <v>200</v>
      </c>
      <c r="AD15" s="49">
        <v>1300</v>
      </c>
      <c r="AE15" s="49">
        <v>1400</v>
      </c>
      <c r="AF15" s="49">
        <v>1500</v>
      </c>
      <c r="AG15" s="49">
        <v>1500</v>
      </c>
      <c r="AH15" s="49">
        <v>1500</v>
      </c>
      <c r="AI15" s="49">
        <v>1500</v>
      </c>
      <c r="AJ15" s="49">
        <v>1500</v>
      </c>
      <c r="AK15" s="49">
        <v>1500</v>
      </c>
      <c r="AL15" s="49">
        <v>4500</v>
      </c>
      <c r="AM15" s="49">
        <v>300</v>
      </c>
    </row>
    <row r="16" spans="1:39" ht="15.6" x14ac:dyDescent="0.3">
      <c r="B16" t="s">
        <v>49</v>
      </c>
      <c r="D16" s="20"/>
      <c r="E16" s="20"/>
      <c r="F16" s="20"/>
      <c r="G16" s="20"/>
      <c r="H16" s="20"/>
      <c r="I16" s="20"/>
      <c r="J16" s="20"/>
      <c r="K16" s="20"/>
      <c r="L16" s="20"/>
      <c r="M16" s="20"/>
      <c r="N16" s="20"/>
      <c r="O16" s="20"/>
      <c r="P16" s="20"/>
      <c r="Q16" s="20"/>
      <c r="R16" s="20"/>
      <c r="S16" s="20"/>
      <c r="T16" s="20"/>
      <c r="U16" s="20"/>
      <c r="V16" s="20"/>
      <c r="W16" s="20"/>
      <c r="X16" s="20"/>
      <c r="Y16" s="20"/>
      <c r="Z16" s="20"/>
      <c r="AA16" s="20"/>
    </row>
    <row r="17" spans="1:39" x14ac:dyDescent="0.25">
      <c r="D17" s="20"/>
      <c r="E17" s="20"/>
      <c r="F17" s="20"/>
      <c r="G17" s="20"/>
      <c r="H17" s="20"/>
      <c r="I17" s="20"/>
      <c r="J17" s="20"/>
      <c r="K17" s="20"/>
      <c r="L17" s="20"/>
      <c r="M17" s="20"/>
      <c r="N17" s="20"/>
      <c r="O17" s="20"/>
      <c r="P17" s="20"/>
      <c r="Q17" s="20"/>
      <c r="R17" s="20"/>
      <c r="S17" s="20"/>
      <c r="T17" s="20"/>
      <c r="U17" s="20"/>
      <c r="V17" s="20"/>
      <c r="W17" s="20"/>
      <c r="X17" s="20"/>
      <c r="Y17" s="20"/>
      <c r="Z17" s="20"/>
      <c r="AA17" s="20"/>
    </row>
    <row r="18" spans="1:39" x14ac:dyDescent="0.25">
      <c r="D18" s="20"/>
      <c r="E18" s="20"/>
      <c r="F18" s="20"/>
      <c r="G18" s="20"/>
      <c r="H18" s="20"/>
      <c r="I18" s="20"/>
      <c r="J18" s="20"/>
      <c r="K18" s="20"/>
      <c r="L18" s="20"/>
      <c r="M18" s="20"/>
      <c r="N18" s="20"/>
      <c r="O18" s="20"/>
      <c r="P18" s="20"/>
      <c r="Q18" s="20"/>
      <c r="R18" s="20"/>
      <c r="S18" s="20"/>
      <c r="T18" s="20"/>
      <c r="U18" s="20"/>
      <c r="V18" s="20"/>
      <c r="W18" s="20"/>
      <c r="X18" s="20"/>
      <c r="Y18" s="20"/>
      <c r="Z18" s="20"/>
      <c r="AA18" s="20"/>
    </row>
    <row r="19" spans="1:39" x14ac:dyDescent="0.25">
      <c r="D19" s="20"/>
      <c r="E19" s="20"/>
      <c r="F19" s="20"/>
      <c r="G19" s="20"/>
      <c r="H19" s="20"/>
      <c r="I19" s="20"/>
      <c r="J19" s="20"/>
      <c r="K19" s="20"/>
      <c r="L19" s="20"/>
      <c r="M19" s="20"/>
      <c r="N19" s="20"/>
      <c r="O19" s="20"/>
      <c r="P19" s="20"/>
      <c r="Q19" s="20"/>
      <c r="R19" s="20"/>
      <c r="S19" s="20"/>
      <c r="T19" s="20"/>
      <c r="U19" s="20"/>
      <c r="V19" s="20"/>
      <c r="W19" s="20"/>
      <c r="X19" s="20"/>
      <c r="Y19" s="20"/>
      <c r="Z19" s="20"/>
      <c r="AA19" s="20"/>
    </row>
    <row r="20" spans="1:39" x14ac:dyDescent="0.25">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1:39" x14ac:dyDescent="0.25">
      <c r="D21" s="20"/>
      <c r="E21" s="20"/>
      <c r="F21" s="20"/>
      <c r="G21" s="20"/>
      <c r="H21" s="20"/>
      <c r="I21" s="20"/>
      <c r="J21" s="20"/>
      <c r="K21" s="20"/>
      <c r="L21" s="20"/>
      <c r="M21" s="20"/>
      <c r="N21" s="20"/>
      <c r="O21" s="20"/>
      <c r="P21" s="20"/>
      <c r="Q21" s="20"/>
      <c r="R21" s="20"/>
      <c r="S21" s="20"/>
      <c r="T21" s="20"/>
      <c r="U21" s="20"/>
      <c r="V21" s="20"/>
      <c r="W21" s="20"/>
      <c r="X21" s="20"/>
      <c r="Y21" s="20"/>
      <c r="Z21" s="20"/>
      <c r="AA21" s="20"/>
    </row>
    <row r="22" spans="1:39" x14ac:dyDescent="0.25">
      <c r="D22" s="20"/>
      <c r="E22" s="20"/>
      <c r="F22" s="20"/>
      <c r="G22" s="20"/>
      <c r="H22" s="20"/>
      <c r="I22" s="20"/>
      <c r="J22" s="20"/>
      <c r="K22" s="20"/>
      <c r="L22" s="20"/>
      <c r="M22" s="20"/>
      <c r="N22" s="20"/>
      <c r="O22" s="20"/>
      <c r="P22" s="20"/>
      <c r="Q22" s="20"/>
      <c r="R22" s="20"/>
      <c r="S22" s="20"/>
      <c r="T22" s="20"/>
      <c r="U22" s="20"/>
      <c r="V22" s="20"/>
      <c r="W22" s="20"/>
      <c r="X22" s="20"/>
      <c r="Y22" s="20"/>
      <c r="Z22" s="20"/>
      <c r="AA22" s="20"/>
    </row>
    <row r="23" spans="1:39" x14ac:dyDescent="0.25">
      <c r="D23" s="20"/>
      <c r="E23" s="20"/>
      <c r="F23" s="20"/>
      <c r="G23" s="20"/>
      <c r="H23" s="20"/>
      <c r="I23" s="20"/>
      <c r="J23" s="20"/>
      <c r="K23" s="20"/>
      <c r="L23" s="20"/>
      <c r="M23" s="20"/>
      <c r="N23" s="20"/>
      <c r="O23" s="20"/>
      <c r="P23" s="20"/>
      <c r="Q23" s="20"/>
      <c r="R23" s="20"/>
      <c r="S23" s="20"/>
      <c r="T23" s="20"/>
      <c r="U23" s="20"/>
      <c r="V23" s="20"/>
      <c r="W23" s="20"/>
      <c r="X23" s="20"/>
      <c r="Y23" s="20"/>
      <c r="Z23" s="20"/>
      <c r="AA23" s="20"/>
    </row>
    <row r="24" spans="1:39" x14ac:dyDescent="0.25">
      <c r="D24" s="20"/>
      <c r="E24" s="20"/>
      <c r="F24" s="20"/>
      <c r="G24" s="20"/>
      <c r="H24" s="20"/>
      <c r="I24" s="20"/>
      <c r="J24" s="20"/>
      <c r="K24" s="20"/>
      <c r="L24" s="20"/>
      <c r="M24" s="20"/>
      <c r="N24" s="20"/>
      <c r="O24" s="20"/>
      <c r="P24" s="20"/>
      <c r="Q24" s="20"/>
      <c r="R24" s="20"/>
      <c r="S24" s="20"/>
      <c r="T24" s="20"/>
      <c r="U24" s="20"/>
      <c r="V24" s="20"/>
      <c r="W24" s="20"/>
      <c r="X24" s="20"/>
      <c r="Y24" s="20"/>
      <c r="Z24" s="20"/>
      <c r="AA24" s="20"/>
    </row>
    <row r="25" spans="1:39" x14ac:dyDescent="0.25">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1:39" x14ac:dyDescent="0.25">
      <c r="A26" s="47" t="s">
        <v>77</v>
      </c>
      <c r="B26" s="47"/>
      <c r="C26" s="47"/>
      <c r="D26" s="23">
        <f t="shared" ref="D26:AM26" si="4">SUM(D12:D25)</f>
        <v>200</v>
      </c>
      <c r="E26" s="23">
        <f t="shared" si="4"/>
        <v>200</v>
      </c>
      <c r="F26" s="23">
        <f t="shared" si="4"/>
        <v>2200</v>
      </c>
      <c r="G26" s="23">
        <f t="shared" si="4"/>
        <v>3450</v>
      </c>
      <c r="H26" s="23">
        <f t="shared" si="4"/>
        <v>3550</v>
      </c>
      <c r="I26" s="23">
        <f t="shared" si="4"/>
        <v>4550</v>
      </c>
      <c r="J26" s="23">
        <f t="shared" si="4"/>
        <v>4550</v>
      </c>
      <c r="K26" s="23">
        <f t="shared" si="4"/>
        <v>4550</v>
      </c>
      <c r="L26" s="23">
        <f t="shared" si="4"/>
        <v>4550</v>
      </c>
      <c r="M26" s="23">
        <f t="shared" si="4"/>
        <v>4550</v>
      </c>
      <c r="N26" s="23">
        <f t="shared" si="4"/>
        <v>1200</v>
      </c>
      <c r="O26" s="23">
        <f t="shared" si="4"/>
        <v>200</v>
      </c>
      <c r="P26" s="23">
        <f t="shared" si="4"/>
        <v>200</v>
      </c>
      <c r="Q26" s="23">
        <f t="shared" si="4"/>
        <v>200</v>
      </c>
      <c r="R26" s="23">
        <f t="shared" si="4"/>
        <v>2400</v>
      </c>
      <c r="S26" s="23">
        <f t="shared" si="4"/>
        <v>3500</v>
      </c>
      <c r="T26" s="23">
        <f t="shared" si="4"/>
        <v>3600</v>
      </c>
      <c r="U26" s="23">
        <f t="shared" si="4"/>
        <v>4600</v>
      </c>
      <c r="V26" s="23">
        <f t="shared" si="4"/>
        <v>4600</v>
      </c>
      <c r="W26" s="23">
        <f t="shared" si="4"/>
        <v>4600</v>
      </c>
      <c r="X26" s="23">
        <f t="shared" si="4"/>
        <v>4600</v>
      </c>
      <c r="Y26" s="23">
        <f t="shared" si="4"/>
        <v>4600</v>
      </c>
      <c r="Z26" s="23">
        <f t="shared" si="4"/>
        <v>1250</v>
      </c>
      <c r="AA26" s="23">
        <f t="shared" si="4"/>
        <v>250</v>
      </c>
      <c r="AB26" s="23">
        <f t="shared" si="4"/>
        <v>200</v>
      </c>
      <c r="AC26" s="23">
        <f t="shared" si="4"/>
        <v>200</v>
      </c>
      <c r="AD26" s="23">
        <f t="shared" si="4"/>
        <v>3050</v>
      </c>
      <c r="AE26" s="23">
        <f t="shared" si="4"/>
        <v>4150</v>
      </c>
      <c r="AF26" s="23">
        <f t="shared" si="4"/>
        <v>4250</v>
      </c>
      <c r="AG26" s="23">
        <f t="shared" si="4"/>
        <v>5250</v>
      </c>
      <c r="AH26" s="23">
        <f t="shared" si="4"/>
        <v>5250</v>
      </c>
      <c r="AI26" s="23">
        <f t="shared" si="4"/>
        <v>5250</v>
      </c>
      <c r="AJ26" s="23">
        <f t="shared" si="4"/>
        <v>5250</v>
      </c>
      <c r="AK26" s="23">
        <f t="shared" si="4"/>
        <v>5250</v>
      </c>
      <c r="AL26" s="23">
        <f t="shared" si="4"/>
        <v>5750</v>
      </c>
      <c r="AM26" s="23">
        <f t="shared" si="4"/>
        <v>550</v>
      </c>
    </row>
    <row r="27" spans="1:39" x14ac:dyDescent="0.25">
      <c r="A27" s="19" t="s">
        <v>78</v>
      </c>
      <c r="B27" s="19"/>
      <c r="C27" s="19"/>
      <c r="D27" s="20"/>
      <c r="E27" s="20"/>
      <c r="F27" s="20"/>
      <c r="G27" s="20"/>
      <c r="H27" s="20"/>
      <c r="I27" s="20"/>
      <c r="J27" s="20"/>
      <c r="K27" s="20"/>
      <c r="L27" s="20"/>
      <c r="M27" s="20"/>
      <c r="N27" s="20"/>
      <c r="O27" s="20"/>
      <c r="P27" s="20"/>
      <c r="Q27" s="20"/>
      <c r="R27" s="20"/>
      <c r="S27" s="20"/>
      <c r="T27" s="20"/>
      <c r="U27" s="20"/>
      <c r="V27" s="20"/>
      <c r="W27" s="20"/>
      <c r="X27" s="20"/>
      <c r="Y27" s="20"/>
      <c r="Z27" s="20"/>
      <c r="AA27" s="20"/>
    </row>
    <row r="28" spans="1:39" x14ac:dyDescent="0.25">
      <c r="B28" s="12" t="s">
        <v>90</v>
      </c>
      <c r="D28" s="20"/>
      <c r="E28" s="20"/>
      <c r="F28" s="20"/>
      <c r="G28" s="20">
        <v>500</v>
      </c>
      <c r="H28" s="20">
        <v>200</v>
      </c>
      <c r="I28" s="20">
        <v>100</v>
      </c>
      <c r="J28" s="20">
        <v>100</v>
      </c>
      <c r="K28" s="20">
        <v>400</v>
      </c>
      <c r="L28" s="20"/>
      <c r="M28" s="20"/>
      <c r="N28" s="20"/>
      <c r="O28" s="20"/>
      <c r="P28" s="20"/>
      <c r="Q28" s="20"/>
      <c r="R28" s="20"/>
      <c r="S28" s="20">
        <v>700</v>
      </c>
      <c r="T28" s="20">
        <v>300</v>
      </c>
      <c r="U28" s="20">
        <v>200</v>
      </c>
      <c r="V28" s="20">
        <v>200</v>
      </c>
      <c r="W28" s="20">
        <v>100</v>
      </c>
      <c r="X28" s="20">
        <v>100</v>
      </c>
      <c r="Y28" s="20"/>
      <c r="Z28" s="20"/>
      <c r="AA28" s="20"/>
      <c r="AD28" s="51">
        <v>1000</v>
      </c>
      <c r="AE28" s="51">
        <v>800</v>
      </c>
      <c r="AF28" s="51">
        <v>700</v>
      </c>
      <c r="AG28" s="51">
        <v>300</v>
      </c>
      <c r="AH28" s="51">
        <v>200</v>
      </c>
      <c r="AI28" s="51">
        <v>100</v>
      </c>
      <c r="AJ28" s="51">
        <v>100</v>
      </c>
    </row>
    <row r="29" spans="1:39" x14ac:dyDescent="0.25">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39" x14ac:dyDescent="0.25">
      <c r="D30" s="20"/>
      <c r="E30" s="20"/>
      <c r="F30" s="20"/>
      <c r="G30" s="20"/>
      <c r="H30" s="20"/>
      <c r="I30" s="20"/>
      <c r="J30" s="20"/>
      <c r="K30" s="20"/>
      <c r="L30" s="20"/>
      <c r="M30" s="20"/>
      <c r="N30" s="20"/>
      <c r="O30" s="20"/>
      <c r="P30" s="20"/>
      <c r="Q30" s="20"/>
      <c r="R30" s="20"/>
      <c r="S30" s="20"/>
      <c r="T30" s="20"/>
      <c r="U30" s="20"/>
      <c r="V30" s="20"/>
      <c r="W30" s="20"/>
      <c r="X30" s="20"/>
      <c r="Y30" s="20"/>
      <c r="Z30" s="20"/>
      <c r="AA30" s="20"/>
    </row>
    <row r="31" spans="1:39" x14ac:dyDescent="0.25">
      <c r="D31" s="20"/>
      <c r="E31" s="20"/>
      <c r="F31" s="20"/>
      <c r="G31" s="20"/>
      <c r="H31" s="20"/>
      <c r="I31" s="20"/>
      <c r="J31" s="20"/>
      <c r="K31" s="20"/>
      <c r="L31" s="20"/>
      <c r="M31" s="20"/>
      <c r="N31" s="20"/>
      <c r="O31" s="20"/>
      <c r="P31" s="20"/>
      <c r="Q31" s="20"/>
      <c r="R31" s="20"/>
      <c r="S31" s="20"/>
      <c r="T31" s="20"/>
      <c r="U31" s="20"/>
      <c r="V31" s="20"/>
      <c r="W31" s="20"/>
      <c r="X31" s="20"/>
      <c r="Y31" s="20"/>
      <c r="Z31" s="20"/>
      <c r="AA31" s="20"/>
    </row>
    <row r="32" spans="1:39" x14ac:dyDescent="0.25">
      <c r="D32" s="20"/>
      <c r="E32" s="20"/>
      <c r="F32" s="20"/>
      <c r="G32" s="20"/>
      <c r="H32" s="20"/>
      <c r="I32" s="20"/>
      <c r="J32" s="20"/>
      <c r="K32" s="20"/>
      <c r="L32" s="20"/>
      <c r="M32" s="20"/>
      <c r="N32" s="20"/>
      <c r="O32" s="20"/>
      <c r="P32" s="20"/>
      <c r="Q32" s="20"/>
      <c r="R32" s="20"/>
      <c r="S32" s="20"/>
      <c r="T32" s="20"/>
      <c r="U32" s="20"/>
      <c r="V32" s="20"/>
      <c r="W32" s="20"/>
      <c r="X32" s="20"/>
      <c r="Y32" s="20"/>
      <c r="Z32" s="20"/>
      <c r="AA32" s="20"/>
    </row>
    <row r="33" spans="1:39" x14ac:dyDescent="0.25">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1:39" x14ac:dyDescent="0.25">
      <c r="A34" s="47" t="s">
        <v>80</v>
      </c>
      <c r="B34" s="47"/>
      <c r="C34" s="47"/>
      <c r="D34" s="23">
        <f t="shared" ref="D34:AM34" si="5">SUM(D28:D33)</f>
        <v>0</v>
      </c>
      <c r="E34" s="23">
        <f t="shared" si="5"/>
        <v>0</v>
      </c>
      <c r="F34" s="23">
        <f t="shared" si="5"/>
        <v>0</v>
      </c>
      <c r="G34" s="23">
        <f t="shared" si="5"/>
        <v>500</v>
      </c>
      <c r="H34" s="23">
        <f t="shared" si="5"/>
        <v>200</v>
      </c>
      <c r="I34" s="23">
        <f t="shared" si="5"/>
        <v>100</v>
      </c>
      <c r="J34" s="23">
        <f t="shared" si="5"/>
        <v>100</v>
      </c>
      <c r="K34" s="23">
        <f t="shared" si="5"/>
        <v>400</v>
      </c>
      <c r="L34" s="23">
        <f t="shared" si="5"/>
        <v>0</v>
      </c>
      <c r="M34" s="23">
        <f t="shared" si="5"/>
        <v>0</v>
      </c>
      <c r="N34" s="23">
        <f t="shared" si="5"/>
        <v>0</v>
      </c>
      <c r="O34" s="23">
        <f t="shared" si="5"/>
        <v>0</v>
      </c>
      <c r="P34" s="23">
        <f t="shared" si="5"/>
        <v>0</v>
      </c>
      <c r="Q34" s="23">
        <f t="shared" si="5"/>
        <v>0</v>
      </c>
      <c r="R34" s="23">
        <f t="shared" si="5"/>
        <v>0</v>
      </c>
      <c r="S34" s="23">
        <f t="shared" si="5"/>
        <v>700</v>
      </c>
      <c r="T34" s="23">
        <f t="shared" si="5"/>
        <v>300</v>
      </c>
      <c r="U34" s="23">
        <f t="shared" si="5"/>
        <v>200</v>
      </c>
      <c r="V34" s="23">
        <f t="shared" si="5"/>
        <v>200</v>
      </c>
      <c r="W34" s="23">
        <f t="shared" si="5"/>
        <v>100</v>
      </c>
      <c r="X34" s="23">
        <f t="shared" si="5"/>
        <v>100</v>
      </c>
      <c r="Y34" s="23">
        <f t="shared" si="5"/>
        <v>0</v>
      </c>
      <c r="Z34" s="23">
        <f t="shared" si="5"/>
        <v>0</v>
      </c>
      <c r="AA34" s="23">
        <f t="shared" si="5"/>
        <v>0</v>
      </c>
      <c r="AB34" s="23">
        <f t="shared" si="5"/>
        <v>0</v>
      </c>
      <c r="AC34" s="23">
        <f t="shared" si="5"/>
        <v>0</v>
      </c>
      <c r="AD34" s="23">
        <f t="shared" si="5"/>
        <v>1000</v>
      </c>
      <c r="AE34" s="23">
        <f t="shared" si="5"/>
        <v>800</v>
      </c>
      <c r="AF34" s="23">
        <f t="shared" si="5"/>
        <v>700</v>
      </c>
      <c r="AG34" s="23">
        <f t="shared" si="5"/>
        <v>300</v>
      </c>
      <c r="AH34" s="23">
        <f t="shared" si="5"/>
        <v>200</v>
      </c>
      <c r="AI34" s="23">
        <f t="shared" si="5"/>
        <v>100</v>
      </c>
      <c r="AJ34" s="23">
        <f t="shared" si="5"/>
        <v>100</v>
      </c>
      <c r="AK34" s="23">
        <f t="shared" si="5"/>
        <v>0</v>
      </c>
      <c r="AL34" s="23">
        <f t="shared" si="5"/>
        <v>0</v>
      </c>
      <c r="AM34" s="23">
        <f t="shared" si="5"/>
        <v>0</v>
      </c>
    </row>
    <row r="35" spans="1:39" x14ac:dyDescent="0.25">
      <c r="A35" s="19" t="s">
        <v>81</v>
      </c>
      <c r="D35" s="20"/>
      <c r="E35" s="20"/>
      <c r="F35" s="20"/>
      <c r="G35" s="20"/>
      <c r="H35" s="20"/>
      <c r="I35" s="20"/>
      <c r="J35" s="20"/>
      <c r="K35" s="20"/>
      <c r="L35" s="20"/>
      <c r="M35" s="20"/>
      <c r="N35" s="20"/>
      <c r="O35" s="20"/>
      <c r="P35" s="20"/>
      <c r="Q35" s="20"/>
      <c r="R35" s="20"/>
      <c r="S35" s="20"/>
      <c r="T35" s="20"/>
      <c r="U35" s="20"/>
      <c r="V35" s="20"/>
      <c r="W35" s="20"/>
      <c r="X35" s="20"/>
      <c r="Y35" s="20"/>
      <c r="Z35" s="20"/>
      <c r="AA35" s="20"/>
    </row>
    <row r="36" spans="1:39" x14ac:dyDescent="0.25">
      <c r="B36" s="12" t="s">
        <v>82</v>
      </c>
      <c r="D36" s="20"/>
      <c r="E36" s="20"/>
      <c r="F36" s="20"/>
      <c r="G36" s="20"/>
      <c r="H36" s="20"/>
      <c r="I36" s="20"/>
      <c r="J36" s="20"/>
      <c r="K36" s="20"/>
      <c r="L36" s="20"/>
      <c r="M36" s="20"/>
      <c r="N36" s="20"/>
      <c r="O36" s="20"/>
      <c r="P36" s="20"/>
      <c r="Q36" s="20"/>
      <c r="R36" s="20"/>
      <c r="S36" s="20"/>
      <c r="T36" s="20"/>
      <c r="U36" s="20"/>
      <c r="V36" s="20"/>
      <c r="W36" s="20"/>
      <c r="X36" s="20"/>
      <c r="Y36" s="20"/>
      <c r="Z36" s="20"/>
      <c r="AA36" s="20"/>
    </row>
    <row r="37" spans="1:39" x14ac:dyDescent="0.25">
      <c r="B37" s="12" t="s">
        <v>83</v>
      </c>
      <c r="D37" s="20"/>
      <c r="E37" s="20"/>
      <c r="F37" s="20"/>
      <c r="G37" s="20"/>
      <c r="H37" s="20"/>
      <c r="I37" s="20"/>
      <c r="J37" s="20"/>
      <c r="K37" s="20"/>
      <c r="L37" s="20"/>
      <c r="M37" s="20"/>
      <c r="N37" s="20"/>
      <c r="O37" s="20"/>
      <c r="P37" s="20"/>
      <c r="Q37" s="20"/>
      <c r="R37" s="20"/>
      <c r="S37" s="20"/>
      <c r="T37" s="20"/>
      <c r="U37" s="20"/>
      <c r="V37" s="20"/>
      <c r="W37" s="20"/>
      <c r="X37" s="20"/>
      <c r="Y37" s="20"/>
      <c r="Z37" s="20"/>
      <c r="AA37" s="20"/>
    </row>
    <row r="38" spans="1:39" x14ac:dyDescent="0.25">
      <c r="B38" s="12" t="s">
        <v>79</v>
      </c>
      <c r="D38" s="20"/>
      <c r="E38" s="20"/>
      <c r="F38" s="20"/>
      <c r="G38" s="20"/>
      <c r="H38" s="20"/>
      <c r="I38" s="20"/>
      <c r="J38" s="20"/>
      <c r="K38" s="20"/>
      <c r="L38" s="20"/>
      <c r="M38" s="20"/>
      <c r="N38" s="20"/>
      <c r="O38" s="20"/>
      <c r="P38" s="20"/>
      <c r="Q38" s="20"/>
      <c r="R38" s="20"/>
      <c r="S38" s="20"/>
      <c r="T38" s="20"/>
      <c r="U38" s="20"/>
      <c r="V38" s="20"/>
      <c r="W38" s="20"/>
      <c r="X38" s="20"/>
      <c r="Y38" s="20"/>
      <c r="Z38" s="20"/>
      <c r="AA38" s="20"/>
    </row>
    <row r="39" spans="1:39" x14ac:dyDescent="0.25">
      <c r="B39" s="12" t="s">
        <v>84</v>
      </c>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39" x14ac:dyDescent="0.25">
      <c r="A40" s="47" t="s">
        <v>85</v>
      </c>
      <c r="B40" s="47"/>
      <c r="C40" s="47"/>
      <c r="D40" s="23">
        <f>SUM(D36:D39)</f>
        <v>0</v>
      </c>
      <c r="E40" s="23">
        <f t="shared" ref="E40:AM40" si="6">SUM(E36:E39)</f>
        <v>0</v>
      </c>
      <c r="F40" s="23">
        <f t="shared" si="6"/>
        <v>0</v>
      </c>
      <c r="G40" s="23">
        <f t="shared" si="6"/>
        <v>0</v>
      </c>
      <c r="H40" s="23">
        <f t="shared" si="6"/>
        <v>0</v>
      </c>
      <c r="I40" s="23">
        <f t="shared" si="6"/>
        <v>0</v>
      </c>
      <c r="J40" s="23">
        <f t="shared" si="6"/>
        <v>0</v>
      </c>
      <c r="K40" s="23">
        <f t="shared" si="6"/>
        <v>0</v>
      </c>
      <c r="L40" s="23">
        <f t="shared" si="6"/>
        <v>0</v>
      </c>
      <c r="M40" s="23">
        <f t="shared" si="6"/>
        <v>0</v>
      </c>
      <c r="N40" s="23">
        <f t="shared" si="6"/>
        <v>0</v>
      </c>
      <c r="O40" s="23">
        <f t="shared" si="6"/>
        <v>0</v>
      </c>
      <c r="P40" s="23">
        <f t="shared" si="6"/>
        <v>0</v>
      </c>
      <c r="Q40" s="23">
        <f t="shared" si="6"/>
        <v>0</v>
      </c>
      <c r="R40" s="23">
        <f t="shared" si="6"/>
        <v>0</v>
      </c>
      <c r="S40" s="23">
        <f t="shared" si="6"/>
        <v>0</v>
      </c>
      <c r="T40" s="23">
        <f t="shared" si="6"/>
        <v>0</v>
      </c>
      <c r="U40" s="23">
        <f t="shared" si="6"/>
        <v>0</v>
      </c>
      <c r="V40" s="23">
        <f t="shared" si="6"/>
        <v>0</v>
      </c>
      <c r="W40" s="23">
        <f t="shared" si="6"/>
        <v>0</v>
      </c>
      <c r="X40" s="23">
        <f t="shared" si="6"/>
        <v>0</v>
      </c>
      <c r="Y40" s="23">
        <f t="shared" si="6"/>
        <v>0</v>
      </c>
      <c r="Z40" s="23">
        <f t="shared" si="6"/>
        <v>0</v>
      </c>
      <c r="AA40" s="23">
        <f t="shared" si="6"/>
        <v>0</v>
      </c>
      <c r="AB40" s="23">
        <f t="shared" si="6"/>
        <v>0</v>
      </c>
      <c r="AC40" s="23">
        <f t="shared" si="6"/>
        <v>0</v>
      </c>
      <c r="AD40" s="23">
        <f t="shared" si="6"/>
        <v>0</v>
      </c>
      <c r="AE40" s="23">
        <f t="shared" si="6"/>
        <v>0</v>
      </c>
      <c r="AF40" s="23">
        <f t="shared" si="6"/>
        <v>0</v>
      </c>
      <c r="AG40" s="23">
        <f t="shared" si="6"/>
        <v>0</v>
      </c>
      <c r="AH40" s="23">
        <f t="shared" si="6"/>
        <v>0</v>
      </c>
      <c r="AI40" s="23">
        <f t="shared" si="6"/>
        <v>0</v>
      </c>
      <c r="AJ40" s="23">
        <f t="shared" si="6"/>
        <v>0</v>
      </c>
      <c r="AK40" s="23">
        <f t="shared" si="6"/>
        <v>0</v>
      </c>
      <c r="AL40" s="23">
        <f t="shared" si="6"/>
        <v>0</v>
      </c>
      <c r="AM40" s="23">
        <f t="shared" si="6"/>
        <v>0</v>
      </c>
    </row>
    <row r="41" spans="1:39" x14ac:dyDescent="0.25">
      <c r="D41" s="20"/>
      <c r="E41" s="20"/>
      <c r="F41" s="20"/>
      <c r="G41" s="20"/>
      <c r="H41" s="20"/>
      <c r="I41" s="20"/>
      <c r="J41" s="20"/>
      <c r="K41" s="20"/>
      <c r="L41" s="20"/>
      <c r="M41" s="20"/>
      <c r="N41" s="20"/>
      <c r="O41" s="20"/>
      <c r="P41" s="20"/>
      <c r="Q41" s="20"/>
      <c r="R41" s="20"/>
      <c r="S41" s="20"/>
      <c r="T41" s="20"/>
      <c r="U41" s="20"/>
      <c r="V41" s="20"/>
      <c r="W41" s="20"/>
      <c r="X41" s="20"/>
      <c r="Y41" s="20"/>
      <c r="Z41" s="20"/>
      <c r="AA41" s="20"/>
    </row>
    <row r="42" spans="1:39" x14ac:dyDescent="0.25">
      <c r="C42" s="12" t="s">
        <v>86</v>
      </c>
      <c r="D42" s="24">
        <f t="shared" ref="D42:AM42" si="7">D10-D26-D34+D40</f>
        <v>4300</v>
      </c>
      <c r="E42" s="24">
        <f t="shared" si="7"/>
        <v>4800</v>
      </c>
      <c r="F42" s="24">
        <f t="shared" si="7"/>
        <v>3300</v>
      </c>
      <c r="G42" s="24">
        <f t="shared" si="7"/>
        <v>5050</v>
      </c>
      <c r="H42" s="24">
        <f t="shared" si="7"/>
        <v>6250</v>
      </c>
      <c r="I42" s="24">
        <f t="shared" si="7"/>
        <v>10350</v>
      </c>
      <c r="J42" s="24">
        <f t="shared" si="7"/>
        <v>10350</v>
      </c>
      <c r="K42" s="24">
        <f t="shared" si="7"/>
        <v>10050</v>
      </c>
      <c r="L42" s="24">
        <f t="shared" si="7"/>
        <v>10450</v>
      </c>
      <c r="M42" s="24">
        <f t="shared" si="7"/>
        <v>10450</v>
      </c>
      <c r="N42" s="24">
        <f t="shared" si="7"/>
        <v>7300</v>
      </c>
      <c r="O42" s="24">
        <f t="shared" si="7"/>
        <v>4300</v>
      </c>
      <c r="P42" s="24">
        <f t="shared" si="7"/>
        <v>4300</v>
      </c>
      <c r="Q42" s="24">
        <f t="shared" si="7"/>
        <v>4800</v>
      </c>
      <c r="R42" s="24">
        <f t="shared" si="7"/>
        <v>3600</v>
      </c>
      <c r="S42" s="24">
        <f t="shared" si="7"/>
        <v>5800</v>
      </c>
      <c r="T42" s="24">
        <f t="shared" si="7"/>
        <v>7100</v>
      </c>
      <c r="U42" s="24">
        <f t="shared" si="7"/>
        <v>11200</v>
      </c>
      <c r="V42" s="24">
        <f t="shared" si="7"/>
        <v>11200</v>
      </c>
      <c r="W42" s="24">
        <f t="shared" si="7"/>
        <v>11300</v>
      </c>
      <c r="X42" s="24">
        <f t="shared" si="7"/>
        <v>11300</v>
      </c>
      <c r="Y42" s="24">
        <f t="shared" si="7"/>
        <v>11400</v>
      </c>
      <c r="Z42" s="24">
        <f t="shared" si="7"/>
        <v>7750</v>
      </c>
      <c r="AA42" s="24">
        <f t="shared" si="7"/>
        <v>5250</v>
      </c>
      <c r="AB42" s="24">
        <f t="shared" si="7"/>
        <v>4300</v>
      </c>
      <c r="AC42" s="24">
        <f t="shared" si="7"/>
        <v>4800</v>
      </c>
      <c r="AD42" s="24">
        <f t="shared" si="7"/>
        <v>2450</v>
      </c>
      <c r="AE42" s="24">
        <f t="shared" si="7"/>
        <v>5550</v>
      </c>
      <c r="AF42" s="24">
        <f t="shared" si="7"/>
        <v>6550</v>
      </c>
      <c r="AG42" s="24">
        <f t="shared" si="7"/>
        <v>11450</v>
      </c>
      <c r="AH42" s="24">
        <f t="shared" si="7"/>
        <v>11550</v>
      </c>
      <c r="AI42" s="24">
        <f t="shared" si="7"/>
        <v>11650</v>
      </c>
      <c r="AJ42" s="24">
        <f t="shared" si="7"/>
        <v>11650</v>
      </c>
      <c r="AK42" s="24">
        <f t="shared" si="7"/>
        <v>11750</v>
      </c>
      <c r="AL42" s="24">
        <f t="shared" si="7"/>
        <v>3750</v>
      </c>
      <c r="AM42" s="24">
        <f t="shared" si="7"/>
        <v>4950</v>
      </c>
    </row>
    <row r="43" spans="1:39" x14ac:dyDescent="0.25">
      <c r="D43" s="20"/>
      <c r="E43" s="20"/>
      <c r="F43" s="20"/>
      <c r="G43" s="20"/>
      <c r="H43" s="20"/>
      <c r="I43" s="20"/>
      <c r="J43" s="20"/>
      <c r="K43" s="20"/>
      <c r="L43" s="20"/>
      <c r="M43" s="20"/>
      <c r="N43" s="20"/>
      <c r="O43" s="20"/>
      <c r="P43" s="20"/>
      <c r="Q43" s="20"/>
      <c r="R43" s="20"/>
      <c r="S43" s="20"/>
      <c r="T43" s="20"/>
      <c r="U43" s="20"/>
      <c r="V43" s="20"/>
      <c r="W43" s="20"/>
      <c r="X43" s="20"/>
      <c r="Y43" s="20"/>
      <c r="Z43" s="20"/>
      <c r="AA43" s="20"/>
    </row>
    <row r="44" spans="1:39" ht="13.8" thickBot="1" x14ac:dyDescent="0.3">
      <c r="C44" s="22" t="s">
        <v>87</v>
      </c>
      <c r="D44" s="25">
        <f t="shared" ref="D44:AA44" si="8">D2+D42</f>
        <v>4300</v>
      </c>
      <c r="E44" s="25">
        <f t="shared" si="8"/>
        <v>9100</v>
      </c>
      <c r="F44" s="25">
        <f t="shared" si="8"/>
        <v>12400</v>
      </c>
      <c r="G44" s="25">
        <f t="shared" si="8"/>
        <v>17450</v>
      </c>
      <c r="H44" s="25">
        <f t="shared" si="8"/>
        <v>23700</v>
      </c>
      <c r="I44" s="25">
        <f t="shared" si="8"/>
        <v>34050</v>
      </c>
      <c r="J44" s="25">
        <f t="shared" si="8"/>
        <v>44400</v>
      </c>
      <c r="K44" s="25">
        <f t="shared" si="8"/>
        <v>54450</v>
      </c>
      <c r="L44" s="25">
        <f t="shared" si="8"/>
        <v>64900</v>
      </c>
      <c r="M44" s="25">
        <f t="shared" si="8"/>
        <v>75350</v>
      </c>
      <c r="N44" s="25">
        <f t="shared" si="8"/>
        <v>82650</v>
      </c>
      <c r="O44" s="25">
        <f t="shared" si="8"/>
        <v>86950</v>
      </c>
      <c r="P44" s="25">
        <f t="shared" si="8"/>
        <v>91250</v>
      </c>
      <c r="Q44" s="25">
        <f t="shared" si="8"/>
        <v>96050</v>
      </c>
      <c r="R44" s="25">
        <f t="shared" si="8"/>
        <v>99650</v>
      </c>
      <c r="S44" s="25">
        <f t="shared" si="8"/>
        <v>105450</v>
      </c>
      <c r="T44" s="25">
        <f t="shared" si="8"/>
        <v>112550</v>
      </c>
      <c r="U44" s="25">
        <f t="shared" si="8"/>
        <v>123750</v>
      </c>
      <c r="V44" s="25">
        <f t="shared" si="8"/>
        <v>134950</v>
      </c>
      <c r="W44" s="25">
        <f t="shared" si="8"/>
        <v>146250</v>
      </c>
      <c r="X44" s="25">
        <f t="shared" si="8"/>
        <v>157550</v>
      </c>
      <c r="Y44" s="25">
        <f t="shared" si="8"/>
        <v>168950</v>
      </c>
      <c r="Z44" s="25">
        <f t="shared" si="8"/>
        <v>176700</v>
      </c>
      <c r="AA44" s="25">
        <f>AA2+AA42</f>
        <v>181950</v>
      </c>
      <c r="AB44" s="25">
        <f t="shared" ref="AB44:AM44" si="9">AB2+AB42</f>
        <v>186250</v>
      </c>
      <c r="AC44" s="25">
        <f t="shared" si="9"/>
        <v>191050</v>
      </c>
      <c r="AD44" s="25">
        <f t="shared" si="9"/>
        <v>193500</v>
      </c>
      <c r="AE44" s="25">
        <f t="shared" si="9"/>
        <v>199050</v>
      </c>
      <c r="AF44" s="25">
        <f t="shared" si="9"/>
        <v>205600</v>
      </c>
      <c r="AG44" s="25">
        <f t="shared" si="9"/>
        <v>217050</v>
      </c>
      <c r="AH44" s="25">
        <f t="shared" si="9"/>
        <v>228600</v>
      </c>
      <c r="AI44" s="25">
        <f t="shared" si="9"/>
        <v>240250</v>
      </c>
      <c r="AJ44" s="25">
        <f t="shared" si="9"/>
        <v>251900</v>
      </c>
      <c r="AK44" s="25">
        <f t="shared" si="9"/>
        <v>263650</v>
      </c>
      <c r="AL44" s="25">
        <f t="shared" si="9"/>
        <v>267400</v>
      </c>
      <c r="AM44" s="25">
        <f t="shared" si="9"/>
        <v>272350</v>
      </c>
    </row>
    <row r="45" spans="1:39" ht="14.4" thickTop="1" thickBot="1" x14ac:dyDescent="0.3">
      <c r="D45" s="26"/>
      <c r="E45" s="26"/>
      <c r="F45" s="26"/>
      <c r="G45" s="26"/>
      <c r="H45" s="26"/>
      <c r="I45" s="26"/>
      <c r="J45" s="26"/>
      <c r="K45" s="26"/>
      <c r="L45" s="26"/>
      <c r="M45" s="26"/>
      <c r="N45" s="26"/>
      <c r="O45" s="26"/>
      <c r="P45" s="26"/>
      <c r="Q45" s="26"/>
      <c r="R45" s="26"/>
      <c r="S45" s="26"/>
      <c r="T45" s="26"/>
      <c r="U45" s="26"/>
    </row>
    <row r="46" spans="1:39" ht="13.8" thickBot="1" x14ac:dyDescent="0.3">
      <c r="B46" s="22" t="s">
        <v>88</v>
      </c>
      <c r="C46" s="27"/>
      <c r="E46" s="26"/>
      <c r="F46" s="26"/>
      <c r="G46" s="26"/>
      <c r="H46" s="26"/>
      <c r="I46" s="26"/>
      <c r="J46" s="26"/>
      <c r="K46" s="26"/>
      <c r="L46" s="26"/>
      <c r="M46" s="26"/>
      <c r="N46" s="26"/>
      <c r="O46" s="26"/>
      <c r="P46" s="26"/>
      <c r="Q46" s="26"/>
      <c r="R46" s="26"/>
      <c r="S46" s="26"/>
      <c r="T46" s="26"/>
      <c r="U46" s="26"/>
    </row>
    <row r="47" spans="1:39" x14ac:dyDescent="0.25">
      <c r="D47" s="26"/>
      <c r="E47" s="26"/>
      <c r="F47" s="26"/>
      <c r="G47" s="26"/>
      <c r="H47" s="26"/>
      <c r="I47" s="26"/>
      <c r="J47" s="26"/>
      <c r="K47" s="26"/>
      <c r="L47" s="26"/>
      <c r="M47" s="26"/>
      <c r="N47" s="26"/>
      <c r="O47" s="26"/>
      <c r="P47" s="26"/>
      <c r="Q47" s="26"/>
      <c r="R47" s="26"/>
      <c r="S47" s="26"/>
      <c r="T47" s="26"/>
      <c r="U47" s="26"/>
    </row>
    <row r="48" spans="1:39" x14ac:dyDescent="0.25">
      <c r="C48" s="12" t="s">
        <v>89</v>
      </c>
      <c r="D48" s="26"/>
      <c r="E48" s="26"/>
      <c r="F48" s="26"/>
      <c r="G48" s="26"/>
      <c r="H48" s="26">
        <f>H10-H26</f>
        <v>6450</v>
      </c>
      <c r="I48" s="26">
        <f t="shared" ref="I48:AA48" si="10">I10-I26</f>
        <v>10450</v>
      </c>
      <c r="J48" s="26">
        <f t="shared" si="10"/>
        <v>10450</v>
      </c>
      <c r="K48" s="26">
        <f t="shared" si="10"/>
        <v>10450</v>
      </c>
      <c r="L48" s="26">
        <f t="shared" si="10"/>
        <v>10450</v>
      </c>
      <c r="M48" s="26">
        <f t="shared" si="10"/>
        <v>10450</v>
      </c>
      <c r="N48" s="26">
        <f t="shared" si="10"/>
        <v>7300</v>
      </c>
      <c r="O48" s="26">
        <f t="shared" si="10"/>
        <v>4300</v>
      </c>
      <c r="P48" s="26">
        <f t="shared" si="10"/>
        <v>4300</v>
      </c>
      <c r="Q48" s="26">
        <f t="shared" si="10"/>
        <v>4800</v>
      </c>
      <c r="R48" s="26">
        <f t="shared" si="10"/>
        <v>3600</v>
      </c>
      <c r="S48" s="26">
        <f t="shared" si="10"/>
        <v>6500</v>
      </c>
      <c r="T48" s="26">
        <f t="shared" si="10"/>
        <v>7400</v>
      </c>
      <c r="U48" s="26">
        <f t="shared" si="10"/>
        <v>11400</v>
      </c>
      <c r="V48" s="26">
        <f t="shared" si="10"/>
        <v>11400</v>
      </c>
      <c r="W48" s="26">
        <f t="shared" si="10"/>
        <v>11400</v>
      </c>
      <c r="X48" s="26">
        <f t="shared" si="10"/>
        <v>11400</v>
      </c>
      <c r="Y48" s="26">
        <f t="shared" si="10"/>
        <v>11400</v>
      </c>
      <c r="Z48" s="26">
        <f t="shared" si="10"/>
        <v>7750</v>
      </c>
      <c r="AA48" s="26">
        <f t="shared" si="10"/>
        <v>5250</v>
      </c>
    </row>
    <row r="49" spans="4:21" x14ac:dyDescent="0.25">
      <c r="D49" s="26"/>
      <c r="E49" s="26"/>
      <c r="F49" s="26"/>
      <c r="G49" s="26"/>
      <c r="H49" s="26"/>
      <c r="I49" s="26"/>
      <c r="J49" s="26"/>
      <c r="K49" s="26"/>
      <c r="L49" s="26"/>
      <c r="M49" s="26"/>
      <c r="N49" s="26"/>
      <c r="O49" s="26"/>
      <c r="P49" s="26"/>
      <c r="Q49" s="26"/>
      <c r="R49" s="26"/>
      <c r="S49" s="26"/>
      <c r="T49" s="26"/>
      <c r="U49" s="26"/>
    </row>
    <row r="50" spans="4:21" x14ac:dyDescent="0.25">
      <c r="D50" s="26"/>
      <c r="E50" s="26"/>
      <c r="F50" s="26"/>
      <c r="G50" s="26"/>
      <c r="H50" s="26"/>
      <c r="I50" s="26"/>
      <c r="J50" s="26"/>
      <c r="K50" s="26"/>
      <c r="L50" s="26"/>
      <c r="M50" s="26"/>
      <c r="N50" s="26"/>
      <c r="O50" s="26"/>
      <c r="P50" s="26"/>
      <c r="Q50" s="26"/>
      <c r="R50" s="26"/>
      <c r="S50" s="26"/>
      <c r="T50" s="26"/>
      <c r="U50" s="26"/>
    </row>
    <row r="51" spans="4:21" x14ac:dyDescent="0.25">
      <c r="D51" s="26"/>
      <c r="E51" s="26"/>
      <c r="F51" s="26"/>
      <c r="G51" s="26"/>
      <c r="H51" s="26"/>
      <c r="I51" s="26"/>
      <c r="J51" s="26"/>
      <c r="K51" s="26"/>
      <c r="L51" s="26"/>
      <c r="M51" s="26"/>
      <c r="N51" s="26"/>
      <c r="O51" s="26"/>
      <c r="P51" s="26"/>
      <c r="Q51" s="26"/>
      <c r="R51" s="26"/>
      <c r="S51" s="26"/>
      <c r="T51" s="26"/>
      <c r="U51" s="26"/>
    </row>
    <row r="52" spans="4:21" x14ac:dyDescent="0.25">
      <c r="D52" s="26"/>
      <c r="E52" s="26"/>
      <c r="F52" s="26"/>
      <c r="G52" s="26"/>
      <c r="H52" s="26"/>
      <c r="I52" s="26"/>
      <c r="J52" s="26"/>
      <c r="K52" s="26"/>
      <c r="L52" s="26"/>
      <c r="M52" s="26"/>
      <c r="N52" s="26"/>
      <c r="O52" s="26"/>
      <c r="P52" s="26"/>
      <c r="Q52" s="26"/>
      <c r="R52" s="26"/>
      <c r="S52" s="26"/>
      <c r="T52" s="26"/>
      <c r="U52" s="26"/>
    </row>
    <row r="53" spans="4:21" x14ac:dyDescent="0.25">
      <c r="D53" s="26"/>
      <c r="E53" s="26"/>
      <c r="F53" s="26"/>
      <c r="G53" s="26"/>
      <c r="H53" s="26"/>
      <c r="I53" s="26"/>
      <c r="J53" s="26"/>
      <c r="K53" s="26"/>
      <c r="L53" s="26"/>
      <c r="M53" s="26"/>
      <c r="N53" s="26"/>
      <c r="O53" s="26"/>
      <c r="P53" s="26"/>
      <c r="Q53" s="26"/>
      <c r="R53" s="26"/>
      <c r="S53" s="26"/>
      <c r="T53" s="26"/>
      <c r="U53" s="26"/>
    </row>
    <row r="54" spans="4:21" x14ac:dyDescent="0.25">
      <c r="D54" s="26"/>
      <c r="E54" s="26"/>
      <c r="F54" s="26"/>
      <c r="G54" s="26"/>
      <c r="H54" s="26"/>
      <c r="I54" s="26"/>
      <c r="J54" s="26"/>
      <c r="K54" s="26"/>
      <c r="L54" s="26"/>
      <c r="M54" s="26"/>
      <c r="N54" s="26"/>
      <c r="O54" s="26"/>
      <c r="P54" s="26"/>
      <c r="Q54" s="26"/>
      <c r="R54" s="26"/>
      <c r="S54" s="26"/>
      <c r="T54" s="26"/>
      <c r="U54" s="26"/>
    </row>
    <row r="55" spans="4:21" x14ac:dyDescent="0.25">
      <c r="D55" s="26"/>
      <c r="E55" s="26"/>
      <c r="F55" s="26"/>
      <c r="G55" s="26"/>
      <c r="H55" s="26"/>
      <c r="I55" s="26"/>
      <c r="J55" s="26"/>
      <c r="K55" s="26"/>
      <c r="L55" s="26"/>
      <c r="M55" s="26"/>
      <c r="N55" s="26"/>
      <c r="O55" s="26"/>
      <c r="P55" s="26"/>
      <c r="Q55" s="26"/>
      <c r="R55" s="26"/>
      <c r="S55" s="26"/>
      <c r="T55" s="26"/>
      <c r="U55" s="26"/>
    </row>
    <row r="56" spans="4:21" x14ac:dyDescent="0.25">
      <c r="D56" s="26"/>
      <c r="E56" s="26"/>
      <c r="F56" s="26"/>
      <c r="G56" s="26"/>
      <c r="H56" s="26"/>
      <c r="I56" s="26"/>
      <c r="J56" s="26"/>
      <c r="K56" s="26"/>
      <c r="L56" s="26"/>
      <c r="M56" s="26"/>
      <c r="N56" s="26"/>
      <c r="O56" s="26"/>
      <c r="P56" s="26"/>
      <c r="Q56" s="26"/>
      <c r="R56" s="26"/>
      <c r="S56" s="26"/>
      <c r="T56" s="26"/>
      <c r="U56" s="26"/>
    </row>
    <row r="57" spans="4:21" x14ac:dyDescent="0.25">
      <c r="D57" s="26"/>
      <c r="E57" s="26"/>
      <c r="F57" s="26"/>
      <c r="G57" s="26"/>
      <c r="H57" s="26"/>
      <c r="I57" s="26"/>
      <c r="J57" s="26"/>
      <c r="K57" s="26"/>
      <c r="L57" s="26"/>
      <c r="M57" s="26"/>
      <c r="N57" s="26"/>
      <c r="O57" s="26"/>
      <c r="P57" s="26"/>
      <c r="Q57" s="26"/>
      <c r="R57" s="26"/>
      <c r="S57" s="26"/>
      <c r="T57" s="26"/>
      <c r="U57" s="26"/>
    </row>
    <row r="58" spans="4:21" x14ac:dyDescent="0.25">
      <c r="D58" s="26"/>
      <c r="E58" s="26"/>
      <c r="F58" s="26"/>
      <c r="G58" s="26"/>
      <c r="H58" s="26"/>
      <c r="I58" s="26"/>
      <c r="J58" s="26"/>
      <c r="K58" s="26"/>
      <c r="L58" s="26"/>
      <c r="M58" s="26"/>
      <c r="N58" s="26"/>
      <c r="O58" s="26"/>
      <c r="P58" s="26"/>
      <c r="Q58" s="26"/>
      <c r="R58" s="26"/>
      <c r="S58" s="26"/>
      <c r="T58" s="26"/>
      <c r="U58" s="26"/>
    </row>
    <row r="59" spans="4:21" x14ac:dyDescent="0.25">
      <c r="D59" s="26"/>
      <c r="E59" s="26"/>
      <c r="F59" s="26"/>
      <c r="G59" s="26"/>
      <c r="H59" s="26"/>
      <c r="I59" s="26"/>
      <c r="J59" s="26"/>
      <c r="K59" s="26"/>
      <c r="L59" s="26"/>
      <c r="M59" s="26"/>
      <c r="N59" s="26"/>
      <c r="O59" s="26"/>
      <c r="P59" s="26"/>
      <c r="Q59" s="26"/>
      <c r="R59" s="26"/>
      <c r="S59" s="26"/>
      <c r="T59" s="26"/>
      <c r="U59" s="26"/>
    </row>
    <row r="60" spans="4:21" x14ac:dyDescent="0.25">
      <c r="D60" s="26"/>
      <c r="E60" s="26"/>
      <c r="F60" s="26"/>
      <c r="G60" s="26"/>
      <c r="H60" s="26"/>
      <c r="I60" s="26"/>
      <c r="J60" s="26"/>
      <c r="K60" s="26"/>
      <c r="L60" s="26"/>
      <c r="M60" s="26"/>
      <c r="N60" s="26"/>
      <c r="O60" s="26"/>
      <c r="P60" s="26"/>
      <c r="Q60" s="26"/>
      <c r="R60" s="26"/>
      <c r="S60" s="26"/>
      <c r="T60" s="26"/>
      <c r="U60" s="26"/>
    </row>
    <row r="61" spans="4:21" x14ac:dyDescent="0.25">
      <c r="D61" s="26"/>
      <c r="E61" s="26"/>
      <c r="F61" s="26"/>
      <c r="G61" s="26"/>
      <c r="H61" s="26"/>
      <c r="I61" s="26"/>
      <c r="J61" s="26"/>
      <c r="K61" s="26"/>
      <c r="L61" s="26"/>
      <c r="M61" s="26"/>
      <c r="N61" s="26"/>
      <c r="O61" s="26"/>
      <c r="P61" s="26"/>
      <c r="Q61" s="26"/>
      <c r="R61" s="26"/>
      <c r="S61" s="26"/>
      <c r="T61" s="26"/>
      <c r="U61" s="26"/>
    </row>
    <row r="62" spans="4:21" x14ac:dyDescent="0.25">
      <c r="D62" s="26"/>
      <c r="E62" s="26"/>
      <c r="F62" s="26"/>
      <c r="G62" s="26"/>
      <c r="H62" s="26"/>
      <c r="I62" s="26"/>
      <c r="J62" s="26"/>
      <c r="K62" s="26"/>
      <c r="L62" s="26"/>
      <c r="M62" s="26"/>
      <c r="N62" s="26"/>
      <c r="O62" s="26"/>
      <c r="P62" s="26"/>
      <c r="Q62" s="26"/>
      <c r="R62" s="26"/>
      <c r="S62" s="26"/>
      <c r="T62" s="26"/>
      <c r="U62" s="26"/>
    </row>
    <row r="63" spans="4:21" x14ac:dyDescent="0.25">
      <c r="D63" s="26"/>
      <c r="E63" s="26"/>
      <c r="F63" s="26"/>
      <c r="G63" s="26"/>
      <c r="H63" s="26"/>
      <c r="I63" s="26"/>
      <c r="J63" s="26"/>
      <c r="K63" s="26"/>
      <c r="L63" s="26"/>
      <c r="M63" s="26"/>
      <c r="N63" s="26"/>
      <c r="O63" s="26"/>
      <c r="P63" s="26"/>
      <c r="Q63" s="26"/>
      <c r="R63" s="26"/>
      <c r="S63" s="26"/>
      <c r="T63" s="26"/>
      <c r="U63" s="26"/>
    </row>
    <row r="64" spans="4:21" x14ac:dyDescent="0.25">
      <c r="D64" s="26"/>
      <c r="E64" s="26"/>
      <c r="F64" s="26"/>
      <c r="G64" s="26"/>
      <c r="H64" s="26"/>
      <c r="I64" s="26"/>
      <c r="J64" s="26"/>
      <c r="K64" s="26"/>
      <c r="L64" s="26"/>
      <c r="M64" s="26"/>
      <c r="N64" s="26"/>
      <c r="O64" s="26"/>
      <c r="P64" s="26"/>
      <c r="Q64" s="26"/>
      <c r="R64" s="26"/>
      <c r="S64" s="26"/>
      <c r="T64" s="26"/>
      <c r="U64" s="26"/>
    </row>
    <row r="65" spans="4:21" x14ac:dyDescent="0.25">
      <c r="D65" s="26"/>
      <c r="E65" s="26"/>
      <c r="F65" s="26"/>
      <c r="G65" s="26"/>
      <c r="H65" s="26"/>
      <c r="I65" s="26"/>
      <c r="J65" s="26"/>
      <c r="K65" s="26"/>
      <c r="L65" s="26"/>
      <c r="M65" s="26"/>
      <c r="N65" s="26"/>
      <c r="O65" s="26"/>
      <c r="P65" s="26"/>
      <c r="Q65" s="26"/>
      <c r="R65" s="26"/>
      <c r="S65" s="26"/>
      <c r="T65" s="26"/>
      <c r="U65" s="26"/>
    </row>
    <row r="66" spans="4:21" x14ac:dyDescent="0.25">
      <c r="D66" s="26"/>
      <c r="E66" s="26"/>
      <c r="F66" s="26"/>
      <c r="G66" s="26"/>
      <c r="H66" s="26"/>
      <c r="I66" s="26"/>
      <c r="J66" s="26"/>
      <c r="K66" s="26"/>
      <c r="L66" s="26"/>
      <c r="M66" s="26"/>
      <c r="N66" s="26"/>
      <c r="O66" s="26"/>
      <c r="P66" s="26"/>
      <c r="Q66" s="26"/>
      <c r="R66" s="26"/>
      <c r="S66" s="26"/>
      <c r="T66" s="26"/>
      <c r="U66" s="26"/>
    </row>
    <row r="67" spans="4:21" x14ac:dyDescent="0.25">
      <c r="D67" s="26"/>
      <c r="E67" s="26"/>
      <c r="F67" s="26"/>
      <c r="G67" s="26"/>
      <c r="H67" s="26"/>
      <c r="I67" s="26"/>
      <c r="J67" s="26"/>
      <c r="K67" s="26"/>
      <c r="L67" s="26"/>
      <c r="M67" s="26"/>
      <c r="N67" s="26"/>
      <c r="O67" s="26"/>
      <c r="P67" s="26"/>
      <c r="Q67" s="26"/>
      <c r="R67" s="26"/>
      <c r="S67" s="26"/>
      <c r="T67" s="26"/>
      <c r="U67" s="26"/>
    </row>
    <row r="68" spans="4:21" x14ac:dyDescent="0.25">
      <c r="D68" s="26"/>
      <c r="E68" s="26"/>
      <c r="F68" s="26"/>
      <c r="G68" s="26"/>
      <c r="H68" s="26"/>
      <c r="I68" s="26"/>
      <c r="J68" s="26"/>
      <c r="K68" s="26"/>
      <c r="L68" s="26"/>
      <c r="M68" s="26"/>
      <c r="N68" s="26"/>
      <c r="O68" s="26"/>
      <c r="P68" s="26"/>
      <c r="Q68" s="26"/>
      <c r="R68" s="26"/>
      <c r="S68" s="26"/>
      <c r="T68" s="26"/>
      <c r="U68" s="26"/>
    </row>
    <row r="69" spans="4:21" x14ac:dyDescent="0.25">
      <c r="D69" s="26"/>
      <c r="E69" s="26"/>
      <c r="F69" s="26"/>
      <c r="G69" s="26"/>
      <c r="H69" s="26"/>
      <c r="I69" s="26"/>
      <c r="J69" s="26"/>
      <c r="K69" s="26"/>
      <c r="L69" s="26"/>
      <c r="M69" s="26"/>
      <c r="N69" s="26"/>
      <c r="O69" s="26"/>
      <c r="P69" s="26"/>
      <c r="Q69" s="26"/>
      <c r="R69" s="26"/>
      <c r="S69" s="26"/>
      <c r="T69" s="26"/>
      <c r="U69" s="26"/>
    </row>
    <row r="70" spans="4:21" x14ac:dyDescent="0.25">
      <c r="D70" s="26"/>
      <c r="E70" s="26"/>
      <c r="F70" s="26"/>
      <c r="G70" s="26"/>
      <c r="H70" s="26"/>
      <c r="I70" s="26"/>
      <c r="J70" s="26"/>
      <c r="K70" s="26"/>
      <c r="L70" s="26"/>
      <c r="M70" s="26"/>
      <c r="N70" s="26"/>
      <c r="O70" s="26"/>
      <c r="P70" s="26"/>
      <c r="Q70" s="26"/>
      <c r="R70" s="26"/>
      <c r="S70" s="26"/>
      <c r="T70" s="26"/>
      <c r="U70" s="26"/>
    </row>
    <row r="71" spans="4:21" x14ac:dyDescent="0.25">
      <c r="D71" s="26"/>
      <c r="E71" s="26"/>
      <c r="F71" s="26"/>
      <c r="G71" s="26"/>
      <c r="H71" s="26"/>
      <c r="I71" s="26"/>
      <c r="J71" s="26"/>
      <c r="K71" s="26"/>
      <c r="L71" s="26"/>
      <c r="M71" s="26"/>
      <c r="N71" s="26"/>
      <c r="O71" s="26"/>
      <c r="P71" s="26"/>
      <c r="Q71" s="26"/>
      <c r="R71" s="26"/>
      <c r="S71" s="26"/>
      <c r="T71" s="26"/>
      <c r="U71" s="26"/>
    </row>
    <row r="72" spans="4:21" x14ac:dyDescent="0.25">
      <c r="D72" s="26"/>
      <c r="E72" s="26"/>
      <c r="F72" s="26"/>
      <c r="G72" s="26"/>
      <c r="H72" s="26"/>
      <c r="I72" s="26"/>
      <c r="J72" s="26"/>
      <c r="K72" s="26"/>
      <c r="L72" s="26"/>
      <c r="M72" s="26"/>
      <c r="N72" s="26"/>
      <c r="O72" s="26"/>
      <c r="P72" s="26"/>
      <c r="Q72" s="26"/>
      <c r="R72" s="26"/>
      <c r="S72" s="26"/>
      <c r="T72" s="26"/>
      <c r="U72" s="26"/>
    </row>
    <row r="73" spans="4:21" x14ac:dyDescent="0.25">
      <c r="D73" s="26"/>
      <c r="E73" s="26"/>
      <c r="F73" s="26"/>
      <c r="G73" s="26"/>
      <c r="H73" s="26"/>
      <c r="I73" s="26"/>
      <c r="J73" s="26"/>
      <c r="K73" s="26"/>
      <c r="L73" s="26"/>
      <c r="M73" s="26"/>
      <c r="N73" s="26"/>
      <c r="O73" s="26"/>
      <c r="P73" s="26"/>
      <c r="Q73" s="26"/>
      <c r="R73" s="26"/>
      <c r="S73" s="26"/>
      <c r="T73" s="26"/>
      <c r="U73" s="26"/>
    </row>
    <row r="74" spans="4:21" x14ac:dyDescent="0.25">
      <c r="D74" s="26"/>
      <c r="E74" s="26"/>
      <c r="F74" s="26"/>
      <c r="G74" s="26"/>
      <c r="H74" s="26"/>
      <c r="I74" s="26"/>
      <c r="J74" s="26"/>
      <c r="K74" s="26"/>
      <c r="L74" s="26"/>
      <c r="M74" s="26"/>
      <c r="N74" s="26"/>
      <c r="O74" s="26"/>
      <c r="P74" s="26"/>
      <c r="Q74" s="26"/>
      <c r="R74" s="26"/>
      <c r="S74" s="26"/>
      <c r="T74" s="26"/>
      <c r="U74" s="26"/>
    </row>
    <row r="75" spans="4:21" x14ac:dyDescent="0.25">
      <c r="D75" s="26"/>
      <c r="E75" s="26"/>
      <c r="F75" s="26"/>
      <c r="G75" s="26"/>
      <c r="H75" s="26"/>
      <c r="I75" s="26"/>
      <c r="J75" s="26"/>
      <c r="K75" s="26"/>
      <c r="L75" s="26"/>
      <c r="M75" s="26"/>
      <c r="N75" s="26"/>
      <c r="O75" s="26"/>
      <c r="P75" s="26"/>
      <c r="Q75" s="26"/>
      <c r="R75" s="26"/>
      <c r="S75" s="26"/>
      <c r="T75" s="26"/>
      <c r="U75" s="26"/>
    </row>
    <row r="76" spans="4:21" x14ac:dyDescent="0.25">
      <c r="D76" s="26"/>
      <c r="E76" s="26"/>
      <c r="F76" s="26"/>
      <c r="G76" s="26"/>
      <c r="H76" s="26"/>
      <c r="I76" s="26"/>
      <c r="J76" s="26"/>
      <c r="K76" s="26"/>
      <c r="L76" s="26"/>
      <c r="M76" s="26"/>
      <c r="N76" s="26"/>
      <c r="O76" s="26"/>
      <c r="P76" s="26"/>
      <c r="Q76" s="26"/>
      <c r="R76" s="26"/>
      <c r="S76" s="26"/>
      <c r="T76" s="26"/>
      <c r="U76" s="26"/>
    </row>
    <row r="77" spans="4:21" x14ac:dyDescent="0.25">
      <c r="D77" s="26"/>
      <c r="E77" s="26"/>
      <c r="F77" s="26"/>
      <c r="G77" s="26"/>
      <c r="H77" s="26"/>
      <c r="I77" s="26"/>
      <c r="J77" s="26"/>
      <c r="K77" s="26"/>
      <c r="L77" s="26"/>
      <c r="M77" s="26"/>
      <c r="N77" s="26"/>
      <c r="O77" s="26"/>
      <c r="P77" s="26"/>
      <c r="Q77" s="26"/>
      <c r="R77" s="26"/>
      <c r="S77" s="26"/>
      <c r="T77" s="26"/>
      <c r="U77" s="26"/>
    </row>
    <row r="78" spans="4:21" x14ac:dyDescent="0.25">
      <c r="D78" s="26"/>
      <c r="E78" s="26"/>
      <c r="F78" s="26"/>
      <c r="G78" s="26"/>
      <c r="H78" s="26"/>
      <c r="I78" s="26"/>
      <c r="J78" s="26"/>
      <c r="K78" s="26"/>
      <c r="L78" s="26"/>
      <c r="M78" s="26"/>
      <c r="N78" s="26"/>
      <c r="O78" s="26"/>
      <c r="P78" s="26"/>
      <c r="Q78" s="26"/>
      <c r="R78" s="26"/>
      <c r="S78" s="26"/>
      <c r="T78" s="26"/>
      <c r="U78" s="26"/>
    </row>
    <row r="79" spans="4:21" x14ac:dyDescent="0.25">
      <c r="D79" s="26"/>
      <c r="E79" s="26"/>
      <c r="F79" s="26"/>
      <c r="G79" s="26"/>
      <c r="H79" s="26"/>
      <c r="I79" s="26"/>
      <c r="J79" s="26"/>
      <c r="K79" s="26"/>
      <c r="L79" s="26"/>
      <c r="M79" s="26"/>
      <c r="N79" s="26"/>
      <c r="O79" s="26"/>
      <c r="P79" s="26"/>
      <c r="Q79" s="26"/>
      <c r="R79" s="26"/>
      <c r="S79" s="26"/>
      <c r="T79" s="26"/>
      <c r="U79" s="26"/>
    </row>
    <row r="80" spans="4:21" x14ac:dyDescent="0.25">
      <c r="D80" s="26"/>
      <c r="E80" s="26"/>
      <c r="F80" s="26"/>
      <c r="G80" s="26"/>
      <c r="H80" s="26"/>
      <c r="I80" s="26"/>
      <c r="J80" s="26"/>
      <c r="K80" s="26"/>
      <c r="L80" s="26"/>
      <c r="M80" s="26"/>
      <c r="N80" s="26"/>
      <c r="O80" s="26"/>
      <c r="P80" s="26"/>
      <c r="Q80" s="26"/>
      <c r="R80" s="26"/>
      <c r="S80" s="26"/>
      <c r="T80" s="26"/>
      <c r="U80" s="26"/>
    </row>
    <row r="81" spans="4:21" x14ac:dyDescent="0.25">
      <c r="D81" s="26"/>
      <c r="E81" s="26"/>
      <c r="F81" s="26"/>
      <c r="G81" s="26"/>
      <c r="H81" s="26"/>
      <c r="I81" s="26"/>
      <c r="J81" s="26"/>
      <c r="K81" s="26"/>
      <c r="L81" s="26"/>
      <c r="M81" s="26"/>
      <c r="N81" s="26"/>
      <c r="O81" s="26"/>
      <c r="P81" s="26"/>
      <c r="Q81" s="26"/>
      <c r="R81" s="26"/>
      <c r="S81" s="26"/>
      <c r="T81" s="26"/>
      <c r="U81" s="26"/>
    </row>
    <row r="82" spans="4:21" x14ac:dyDescent="0.25">
      <c r="D82" s="26"/>
      <c r="E82" s="26"/>
      <c r="F82" s="26"/>
      <c r="G82" s="26"/>
      <c r="H82" s="26"/>
      <c r="I82" s="26"/>
      <c r="J82" s="26"/>
      <c r="K82" s="26"/>
      <c r="L82" s="26"/>
      <c r="M82" s="26"/>
      <c r="N82" s="26"/>
      <c r="O82" s="26"/>
      <c r="P82" s="26"/>
      <c r="Q82" s="26"/>
      <c r="R82" s="26"/>
      <c r="S82" s="26"/>
      <c r="T82" s="26"/>
      <c r="U82" s="26"/>
    </row>
    <row r="83" spans="4:21" x14ac:dyDescent="0.25">
      <c r="D83" s="26"/>
      <c r="E83" s="26"/>
      <c r="F83" s="26"/>
      <c r="G83" s="26"/>
      <c r="H83" s="26"/>
      <c r="I83" s="26"/>
      <c r="J83" s="26"/>
      <c r="K83" s="26"/>
      <c r="L83" s="26"/>
      <c r="M83" s="26"/>
      <c r="N83" s="26"/>
      <c r="O83" s="26"/>
      <c r="P83" s="26"/>
      <c r="Q83" s="26"/>
      <c r="R83" s="26"/>
      <c r="S83" s="26"/>
      <c r="T83" s="26"/>
      <c r="U83" s="26"/>
    </row>
    <row r="84" spans="4:21" x14ac:dyDescent="0.25">
      <c r="D84" s="26"/>
      <c r="E84" s="26"/>
      <c r="F84" s="26"/>
      <c r="G84" s="26"/>
      <c r="H84" s="26"/>
      <c r="I84" s="26"/>
      <c r="J84" s="26"/>
      <c r="K84" s="26"/>
      <c r="L84" s="26"/>
      <c r="M84" s="26"/>
      <c r="N84" s="26"/>
      <c r="O84" s="26"/>
      <c r="P84" s="26"/>
      <c r="Q84" s="26"/>
      <c r="R84" s="26"/>
      <c r="S84" s="26"/>
      <c r="T84" s="26"/>
      <c r="U84" s="26"/>
    </row>
    <row r="85" spans="4:21" x14ac:dyDescent="0.25">
      <c r="D85" s="26"/>
      <c r="E85" s="26"/>
      <c r="F85" s="26"/>
      <c r="G85" s="26"/>
      <c r="H85" s="26"/>
      <c r="I85" s="26"/>
      <c r="J85" s="26"/>
      <c r="K85" s="26"/>
      <c r="L85" s="26"/>
      <c r="M85" s="26"/>
      <c r="N85" s="26"/>
      <c r="O85" s="26"/>
      <c r="P85" s="26"/>
      <c r="Q85" s="26"/>
      <c r="R85" s="26"/>
      <c r="S85" s="26"/>
      <c r="T85" s="26"/>
      <c r="U85" s="26"/>
    </row>
    <row r="86" spans="4:21" x14ac:dyDescent="0.25">
      <c r="D86" s="26"/>
      <c r="E86" s="26"/>
      <c r="F86" s="26"/>
      <c r="G86" s="26"/>
      <c r="H86" s="26"/>
      <c r="I86" s="26"/>
      <c r="J86" s="26"/>
      <c r="K86" s="26"/>
      <c r="L86" s="26"/>
      <c r="M86" s="26"/>
      <c r="N86" s="26"/>
      <c r="O86" s="26"/>
      <c r="P86" s="26"/>
      <c r="Q86" s="26"/>
      <c r="R86" s="26"/>
      <c r="S86" s="26"/>
      <c r="T86" s="26"/>
      <c r="U86" s="26"/>
    </row>
    <row r="87" spans="4:21" x14ac:dyDescent="0.25">
      <c r="D87" s="26"/>
      <c r="E87" s="26"/>
      <c r="F87" s="26"/>
      <c r="G87" s="26"/>
      <c r="H87" s="26"/>
      <c r="I87" s="26"/>
      <c r="J87" s="26"/>
      <c r="K87" s="26"/>
      <c r="L87" s="26"/>
      <c r="M87" s="26"/>
      <c r="N87" s="26"/>
      <c r="O87" s="26"/>
      <c r="P87" s="26"/>
      <c r="Q87" s="26"/>
      <c r="R87" s="26"/>
      <c r="S87" s="26"/>
      <c r="T87" s="26"/>
      <c r="U87" s="26"/>
    </row>
    <row r="88" spans="4:21" x14ac:dyDescent="0.25">
      <c r="D88" s="26"/>
      <c r="E88" s="26"/>
      <c r="F88" s="26"/>
      <c r="G88" s="26"/>
      <c r="H88" s="26"/>
      <c r="I88" s="26"/>
      <c r="J88" s="26"/>
      <c r="K88" s="26"/>
      <c r="L88" s="26"/>
      <c r="M88" s="26"/>
      <c r="N88" s="26"/>
      <c r="O88" s="26"/>
      <c r="P88" s="26"/>
      <c r="Q88" s="26"/>
      <c r="R88" s="26"/>
      <c r="S88" s="26"/>
      <c r="T88" s="26"/>
      <c r="U88" s="26"/>
    </row>
    <row r="89" spans="4:21" x14ac:dyDescent="0.25">
      <c r="D89" s="26"/>
      <c r="E89" s="26"/>
      <c r="F89" s="26"/>
      <c r="G89" s="26"/>
      <c r="H89" s="26"/>
      <c r="I89" s="26"/>
      <c r="J89" s="26"/>
      <c r="K89" s="26"/>
      <c r="L89" s="26"/>
      <c r="M89" s="26"/>
      <c r="N89" s="26"/>
      <c r="O89" s="26"/>
      <c r="P89" s="26"/>
      <c r="Q89" s="26"/>
      <c r="R89" s="26"/>
      <c r="S89" s="26"/>
      <c r="T89" s="26"/>
      <c r="U89" s="26"/>
    </row>
    <row r="90" spans="4:21" x14ac:dyDescent="0.25">
      <c r="D90" s="26"/>
      <c r="E90" s="26"/>
      <c r="F90" s="26"/>
      <c r="G90" s="26"/>
      <c r="H90" s="26"/>
      <c r="I90" s="26"/>
      <c r="J90" s="26"/>
      <c r="K90" s="26"/>
      <c r="L90" s="26"/>
      <c r="M90" s="26"/>
      <c r="N90" s="26"/>
      <c r="O90" s="26"/>
      <c r="P90" s="26"/>
      <c r="Q90" s="26"/>
      <c r="R90" s="26"/>
      <c r="S90" s="26"/>
      <c r="T90" s="26"/>
      <c r="U90" s="26"/>
    </row>
    <row r="91" spans="4:21" x14ac:dyDescent="0.25">
      <c r="D91" s="26"/>
      <c r="E91" s="26"/>
      <c r="F91" s="26"/>
      <c r="G91" s="26"/>
      <c r="H91" s="26"/>
      <c r="I91" s="26"/>
      <c r="J91" s="26"/>
      <c r="K91" s="26"/>
      <c r="L91" s="26"/>
      <c r="M91" s="26"/>
      <c r="N91" s="26"/>
      <c r="O91" s="26"/>
      <c r="P91" s="26"/>
      <c r="Q91" s="26"/>
      <c r="R91" s="26"/>
      <c r="S91" s="26"/>
      <c r="T91" s="26"/>
      <c r="U91" s="26"/>
    </row>
    <row r="92" spans="4:21" x14ac:dyDescent="0.25">
      <c r="D92" s="26"/>
      <c r="E92" s="26"/>
      <c r="F92" s="26"/>
      <c r="G92" s="26"/>
      <c r="H92" s="26"/>
      <c r="I92" s="26"/>
      <c r="J92" s="26"/>
      <c r="K92" s="26"/>
      <c r="L92" s="26"/>
      <c r="M92" s="26"/>
      <c r="N92" s="26"/>
      <c r="O92" s="26"/>
      <c r="P92" s="26"/>
      <c r="Q92" s="26"/>
      <c r="R92" s="26"/>
      <c r="S92" s="26"/>
      <c r="T92" s="26"/>
      <c r="U92" s="26"/>
    </row>
    <row r="93" spans="4:21" x14ac:dyDescent="0.25">
      <c r="D93" s="26"/>
      <c r="E93" s="26"/>
      <c r="F93" s="26"/>
      <c r="G93" s="26"/>
      <c r="H93" s="26"/>
      <c r="I93" s="26"/>
      <c r="J93" s="26"/>
      <c r="K93" s="26"/>
      <c r="L93" s="26"/>
      <c r="M93" s="26"/>
      <c r="N93" s="26"/>
      <c r="O93" s="26"/>
      <c r="P93" s="26"/>
      <c r="Q93" s="26"/>
      <c r="R93" s="26"/>
      <c r="S93" s="26"/>
      <c r="T93" s="26"/>
      <c r="U93" s="26"/>
    </row>
    <row r="94" spans="4:21" x14ac:dyDescent="0.25">
      <c r="D94" s="26"/>
      <c r="E94" s="26"/>
      <c r="F94" s="26"/>
      <c r="G94" s="26"/>
      <c r="H94" s="26"/>
      <c r="I94" s="26"/>
      <c r="J94" s="26"/>
      <c r="K94" s="26"/>
      <c r="L94" s="26"/>
      <c r="M94" s="26"/>
      <c r="N94" s="26"/>
      <c r="O94" s="26"/>
      <c r="P94" s="26"/>
      <c r="Q94" s="26"/>
      <c r="R94" s="26"/>
      <c r="S94" s="26"/>
      <c r="T94" s="26"/>
      <c r="U94" s="26"/>
    </row>
    <row r="95" spans="4:21" x14ac:dyDescent="0.25">
      <c r="D95" s="26"/>
      <c r="E95" s="26"/>
      <c r="F95" s="26"/>
      <c r="G95" s="26"/>
      <c r="H95" s="26"/>
      <c r="I95" s="26"/>
      <c r="J95" s="26"/>
      <c r="K95" s="26"/>
      <c r="L95" s="26"/>
      <c r="M95" s="26"/>
      <c r="N95" s="26"/>
      <c r="O95" s="26"/>
      <c r="P95" s="26"/>
      <c r="Q95" s="26"/>
      <c r="R95" s="26"/>
      <c r="S95" s="26"/>
      <c r="T95" s="26"/>
      <c r="U95" s="26"/>
    </row>
    <row r="96" spans="4:21" x14ac:dyDescent="0.25">
      <c r="D96" s="26"/>
      <c r="E96" s="26"/>
      <c r="F96" s="26"/>
      <c r="G96" s="26"/>
      <c r="H96" s="26"/>
      <c r="I96" s="26"/>
      <c r="J96" s="26"/>
      <c r="K96" s="26"/>
      <c r="L96" s="26"/>
      <c r="M96" s="26"/>
      <c r="N96" s="26"/>
      <c r="O96" s="26"/>
      <c r="P96" s="26"/>
      <c r="Q96" s="26"/>
      <c r="R96" s="26"/>
      <c r="S96" s="26"/>
      <c r="T96" s="26"/>
      <c r="U96" s="26"/>
    </row>
    <row r="97" spans="4:21" x14ac:dyDescent="0.25">
      <c r="D97" s="26"/>
      <c r="E97" s="26"/>
      <c r="F97" s="26"/>
      <c r="G97" s="26"/>
      <c r="H97" s="26"/>
      <c r="I97" s="26"/>
      <c r="J97" s="26"/>
      <c r="K97" s="26"/>
      <c r="L97" s="26"/>
      <c r="M97" s="26"/>
      <c r="N97" s="26"/>
      <c r="O97" s="26"/>
      <c r="P97" s="26"/>
      <c r="Q97" s="26"/>
      <c r="R97" s="26"/>
      <c r="S97" s="26"/>
      <c r="T97" s="26"/>
      <c r="U97" s="26"/>
    </row>
    <row r="98" spans="4:21" x14ac:dyDescent="0.25">
      <c r="D98" s="26"/>
      <c r="E98" s="26"/>
      <c r="F98" s="26"/>
      <c r="G98" s="26"/>
      <c r="H98" s="26"/>
      <c r="I98" s="26"/>
      <c r="J98" s="26"/>
      <c r="K98" s="26"/>
      <c r="L98" s="26"/>
      <c r="M98" s="26"/>
      <c r="N98" s="26"/>
      <c r="O98" s="26"/>
      <c r="P98" s="26"/>
      <c r="Q98" s="26"/>
      <c r="R98" s="26"/>
      <c r="S98" s="26"/>
      <c r="T98" s="26"/>
      <c r="U98" s="26"/>
    </row>
    <row r="99" spans="4:21" x14ac:dyDescent="0.25">
      <c r="D99" s="26"/>
      <c r="E99" s="26"/>
      <c r="F99" s="26"/>
      <c r="G99" s="26"/>
      <c r="H99" s="26"/>
      <c r="I99" s="26"/>
      <c r="J99" s="26"/>
      <c r="K99" s="26"/>
      <c r="L99" s="26"/>
      <c r="M99" s="26"/>
      <c r="N99" s="26"/>
      <c r="O99" s="26"/>
      <c r="P99" s="26"/>
      <c r="Q99" s="26"/>
      <c r="R99" s="26"/>
      <c r="S99" s="26"/>
      <c r="T99" s="26"/>
      <c r="U99" s="26"/>
    </row>
    <row r="100" spans="4:21" x14ac:dyDescent="0.25">
      <c r="D100" s="26"/>
      <c r="E100" s="26"/>
      <c r="F100" s="26"/>
      <c r="G100" s="26"/>
      <c r="H100" s="26"/>
      <c r="I100" s="26"/>
      <c r="J100" s="26"/>
      <c r="K100" s="26"/>
      <c r="L100" s="26"/>
      <c r="M100" s="26"/>
      <c r="N100" s="26"/>
      <c r="O100" s="26"/>
      <c r="P100" s="26"/>
      <c r="Q100" s="26"/>
      <c r="R100" s="26"/>
      <c r="S100" s="26"/>
      <c r="T100" s="26"/>
      <c r="U100" s="26"/>
    </row>
    <row r="101" spans="4:21" x14ac:dyDescent="0.25">
      <c r="D101" s="26"/>
      <c r="E101" s="26"/>
      <c r="F101" s="26"/>
      <c r="G101" s="26"/>
      <c r="H101" s="26"/>
      <c r="I101" s="26"/>
      <c r="J101" s="26"/>
      <c r="K101" s="26"/>
      <c r="L101" s="26"/>
      <c r="M101" s="26"/>
      <c r="N101" s="26"/>
      <c r="O101" s="26"/>
      <c r="P101" s="26"/>
      <c r="Q101" s="26"/>
      <c r="R101" s="26"/>
      <c r="S101" s="26"/>
      <c r="T101" s="26"/>
      <c r="U101" s="26"/>
    </row>
    <row r="102" spans="4:21" x14ac:dyDescent="0.25">
      <c r="D102" s="26"/>
      <c r="E102" s="26"/>
      <c r="F102" s="26"/>
      <c r="G102" s="26"/>
      <c r="H102" s="26"/>
      <c r="I102" s="26"/>
      <c r="J102" s="26"/>
      <c r="K102" s="26"/>
      <c r="L102" s="26"/>
      <c r="M102" s="26"/>
      <c r="N102" s="26"/>
      <c r="O102" s="26"/>
      <c r="P102" s="26"/>
      <c r="Q102" s="26"/>
      <c r="R102" s="26"/>
      <c r="S102" s="26"/>
      <c r="T102" s="26"/>
      <c r="U102" s="26"/>
    </row>
    <row r="103" spans="4:21" x14ac:dyDescent="0.25">
      <c r="D103" s="26"/>
      <c r="E103" s="26"/>
      <c r="F103" s="26"/>
      <c r="G103" s="26"/>
      <c r="H103" s="26"/>
      <c r="I103" s="26"/>
      <c r="J103" s="26"/>
      <c r="K103" s="26"/>
      <c r="L103" s="26"/>
      <c r="M103" s="26"/>
      <c r="N103" s="26"/>
      <c r="O103" s="26"/>
      <c r="P103" s="26"/>
      <c r="Q103" s="26"/>
      <c r="R103" s="26"/>
      <c r="S103" s="26"/>
      <c r="T103" s="26"/>
      <c r="U103" s="26"/>
    </row>
    <row r="104" spans="4:21" x14ac:dyDescent="0.25">
      <c r="D104" s="26"/>
      <c r="E104" s="26"/>
      <c r="F104" s="26"/>
      <c r="G104" s="26"/>
      <c r="H104" s="26"/>
      <c r="I104" s="26"/>
      <c r="J104" s="26"/>
      <c r="K104" s="26"/>
      <c r="L104" s="26"/>
      <c r="M104" s="26"/>
      <c r="N104" s="26"/>
      <c r="O104" s="26"/>
      <c r="P104" s="26"/>
      <c r="Q104" s="26"/>
      <c r="R104" s="26"/>
      <c r="S104" s="26"/>
      <c r="T104" s="26"/>
      <c r="U104" s="26"/>
    </row>
    <row r="105" spans="4:21" x14ac:dyDescent="0.25">
      <c r="D105" s="26"/>
      <c r="E105" s="26"/>
      <c r="F105" s="26"/>
      <c r="G105" s="26"/>
      <c r="H105" s="26"/>
      <c r="I105" s="26"/>
      <c r="J105" s="26"/>
      <c r="K105" s="26"/>
      <c r="L105" s="26"/>
      <c r="M105" s="26"/>
      <c r="N105" s="26"/>
      <c r="O105" s="26"/>
      <c r="P105" s="26"/>
      <c r="Q105" s="26"/>
      <c r="R105" s="26"/>
      <c r="S105" s="26"/>
      <c r="T105" s="26"/>
      <c r="U105" s="26"/>
    </row>
    <row r="106" spans="4:21" x14ac:dyDescent="0.25">
      <c r="D106" s="26"/>
      <c r="E106" s="26"/>
      <c r="F106" s="26"/>
      <c r="G106" s="26"/>
      <c r="H106" s="26"/>
      <c r="I106" s="26"/>
      <c r="J106" s="26"/>
      <c r="K106" s="26"/>
      <c r="L106" s="26"/>
      <c r="M106" s="26"/>
      <c r="N106" s="26"/>
      <c r="O106" s="26"/>
      <c r="P106" s="26"/>
      <c r="Q106" s="26"/>
      <c r="R106" s="26"/>
      <c r="S106" s="26"/>
      <c r="T106" s="26"/>
      <c r="U106" s="26"/>
    </row>
    <row r="107" spans="4:21" x14ac:dyDescent="0.25">
      <c r="D107" s="26"/>
      <c r="E107" s="26"/>
      <c r="F107" s="26"/>
      <c r="G107" s="26"/>
      <c r="H107" s="26"/>
      <c r="I107" s="26"/>
      <c r="J107" s="26"/>
      <c r="K107" s="26"/>
      <c r="L107" s="26"/>
      <c r="M107" s="26"/>
      <c r="N107" s="26"/>
      <c r="O107" s="26"/>
      <c r="P107" s="26"/>
      <c r="Q107" s="26"/>
      <c r="R107" s="26"/>
      <c r="S107" s="26"/>
      <c r="T107" s="26"/>
      <c r="U107" s="26"/>
    </row>
    <row r="108" spans="4:21" x14ac:dyDescent="0.25">
      <c r="D108" s="26"/>
      <c r="E108" s="26"/>
      <c r="F108" s="26"/>
      <c r="G108" s="26"/>
      <c r="H108" s="26"/>
      <c r="I108" s="26"/>
      <c r="J108" s="26"/>
      <c r="K108" s="26"/>
      <c r="L108" s="26"/>
      <c r="M108" s="26"/>
      <c r="N108" s="26"/>
      <c r="O108" s="26"/>
      <c r="P108" s="26"/>
      <c r="Q108" s="26"/>
      <c r="R108" s="26"/>
      <c r="S108" s="26"/>
      <c r="T108" s="26"/>
      <c r="U108" s="26"/>
    </row>
    <row r="109" spans="4:21" x14ac:dyDescent="0.25">
      <c r="D109" s="26"/>
      <c r="E109" s="26"/>
      <c r="F109" s="26"/>
      <c r="G109" s="26"/>
      <c r="H109" s="26"/>
      <c r="I109" s="26"/>
      <c r="J109" s="26"/>
      <c r="K109" s="26"/>
      <c r="L109" s="26"/>
      <c r="M109" s="26"/>
      <c r="N109" s="26"/>
      <c r="O109" s="26"/>
      <c r="P109" s="26"/>
      <c r="Q109" s="26"/>
      <c r="R109" s="26"/>
      <c r="S109" s="26"/>
      <c r="T109" s="26"/>
      <c r="U109" s="26"/>
    </row>
    <row r="110" spans="4:21" x14ac:dyDescent="0.25">
      <c r="D110" s="26"/>
      <c r="E110" s="26"/>
      <c r="F110" s="26"/>
      <c r="G110" s="26"/>
      <c r="H110" s="26"/>
      <c r="I110" s="26"/>
      <c r="J110" s="26"/>
      <c r="K110" s="26"/>
      <c r="L110" s="26"/>
      <c r="M110" s="26"/>
      <c r="N110" s="26"/>
      <c r="O110" s="26"/>
      <c r="P110" s="26"/>
      <c r="Q110" s="26"/>
      <c r="R110" s="26"/>
      <c r="S110" s="26"/>
      <c r="T110" s="26"/>
    </row>
    <row r="111" spans="4:21" x14ac:dyDescent="0.25">
      <c r="D111" s="26"/>
      <c r="E111" s="26"/>
      <c r="F111" s="26"/>
      <c r="G111" s="26"/>
      <c r="H111" s="26"/>
      <c r="I111" s="26"/>
      <c r="J111" s="26"/>
      <c r="K111" s="26"/>
      <c r="L111" s="26"/>
      <c r="M111" s="26"/>
      <c r="N111" s="26"/>
      <c r="O111" s="26"/>
      <c r="P111" s="26"/>
      <c r="Q111" s="26"/>
      <c r="R111" s="26"/>
      <c r="S111" s="26"/>
      <c r="T111" s="26"/>
    </row>
    <row r="112" spans="4:21" x14ac:dyDescent="0.25">
      <c r="D112" s="26"/>
      <c r="E112" s="26"/>
      <c r="F112" s="26"/>
      <c r="G112" s="26"/>
      <c r="H112" s="26"/>
      <c r="I112" s="26"/>
      <c r="J112" s="26"/>
      <c r="K112" s="26"/>
      <c r="L112" s="26"/>
      <c r="M112" s="26"/>
      <c r="N112" s="26"/>
      <c r="O112" s="26"/>
      <c r="P112" s="26"/>
      <c r="Q112" s="26"/>
      <c r="R112" s="26"/>
      <c r="S112" s="26"/>
      <c r="T112" s="26"/>
    </row>
    <row r="113" spans="4:20" x14ac:dyDescent="0.25">
      <c r="D113" s="26"/>
      <c r="E113" s="26"/>
      <c r="F113" s="26"/>
      <c r="G113" s="26"/>
      <c r="H113" s="26"/>
      <c r="I113" s="26"/>
      <c r="J113" s="26"/>
      <c r="K113" s="26"/>
      <c r="L113" s="26"/>
      <c r="M113" s="26"/>
      <c r="N113" s="26"/>
      <c r="O113" s="26"/>
      <c r="P113" s="26"/>
      <c r="Q113" s="26"/>
      <c r="R113" s="26"/>
      <c r="S113" s="26"/>
      <c r="T113" s="26"/>
    </row>
    <row r="114" spans="4:20" x14ac:dyDescent="0.25">
      <c r="D114" s="26"/>
      <c r="E114" s="26"/>
      <c r="F114" s="26"/>
      <c r="G114" s="26"/>
      <c r="H114" s="26"/>
      <c r="I114" s="26"/>
      <c r="J114" s="26"/>
      <c r="K114" s="26"/>
      <c r="L114" s="26"/>
      <c r="M114" s="26"/>
      <c r="N114" s="26"/>
      <c r="O114" s="26"/>
      <c r="P114" s="26"/>
      <c r="Q114" s="26"/>
      <c r="R114" s="26"/>
      <c r="S114" s="26"/>
      <c r="T114" s="26"/>
    </row>
    <row r="115" spans="4:20" x14ac:dyDescent="0.25">
      <c r="D115" s="26"/>
      <c r="E115" s="26"/>
      <c r="F115" s="26"/>
      <c r="G115" s="26"/>
      <c r="H115" s="26"/>
      <c r="I115" s="26"/>
      <c r="J115" s="26"/>
      <c r="K115" s="26"/>
      <c r="L115" s="26"/>
      <c r="M115" s="26"/>
      <c r="N115" s="26"/>
      <c r="O115" s="26"/>
      <c r="P115" s="26"/>
      <c r="Q115" s="26"/>
      <c r="R115" s="26"/>
      <c r="S115" s="26"/>
      <c r="T115" s="26"/>
    </row>
    <row r="116" spans="4:20" x14ac:dyDescent="0.25">
      <c r="D116" s="26"/>
      <c r="E116" s="26"/>
      <c r="F116" s="26"/>
      <c r="G116" s="26"/>
      <c r="H116" s="26"/>
      <c r="I116" s="26"/>
      <c r="J116" s="26"/>
      <c r="K116" s="26"/>
      <c r="L116" s="26"/>
      <c r="M116" s="26"/>
      <c r="N116" s="26"/>
      <c r="O116" s="26"/>
      <c r="P116" s="26"/>
      <c r="Q116" s="26"/>
      <c r="R116" s="26"/>
      <c r="S116" s="26"/>
      <c r="T116" s="26"/>
    </row>
    <row r="117" spans="4:20" x14ac:dyDescent="0.25">
      <c r="D117" s="26"/>
      <c r="E117" s="26"/>
      <c r="F117" s="26"/>
      <c r="G117" s="26"/>
      <c r="H117" s="26"/>
      <c r="I117" s="26"/>
      <c r="J117" s="26"/>
      <c r="K117" s="26"/>
      <c r="L117" s="26"/>
      <c r="M117" s="26"/>
      <c r="N117" s="26"/>
      <c r="O117" s="26"/>
      <c r="P117" s="26"/>
      <c r="Q117" s="26"/>
      <c r="R117" s="26"/>
      <c r="S117" s="26"/>
      <c r="T117" s="26"/>
    </row>
    <row r="118" spans="4:20" x14ac:dyDescent="0.25">
      <c r="D118" s="26"/>
      <c r="E118" s="26"/>
      <c r="F118" s="26"/>
      <c r="G118" s="26"/>
      <c r="H118" s="26"/>
      <c r="I118" s="26"/>
      <c r="J118" s="26"/>
      <c r="K118" s="26"/>
      <c r="L118" s="26"/>
      <c r="M118" s="26"/>
      <c r="N118" s="26"/>
      <c r="O118" s="26"/>
      <c r="P118" s="26"/>
      <c r="Q118" s="26"/>
      <c r="R118" s="26"/>
      <c r="S118" s="26"/>
      <c r="T118" s="26"/>
    </row>
    <row r="119" spans="4:20" x14ac:dyDescent="0.25">
      <c r="D119" s="26"/>
      <c r="E119" s="26"/>
      <c r="F119" s="26"/>
      <c r="G119" s="26"/>
      <c r="H119" s="26"/>
      <c r="I119" s="26"/>
      <c r="J119" s="26"/>
      <c r="K119" s="26"/>
      <c r="L119" s="26"/>
      <c r="M119" s="26"/>
      <c r="N119" s="26"/>
      <c r="O119" s="26"/>
      <c r="P119" s="26"/>
      <c r="Q119" s="26"/>
      <c r="R119" s="26"/>
      <c r="S119" s="26"/>
      <c r="T119" s="26"/>
    </row>
    <row r="120" spans="4:20" x14ac:dyDescent="0.25">
      <c r="D120" s="26"/>
      <c r="E120" s="26"/>
      <c r="F120" s="26"/>
      <c r="G120" s="26"/>
      <c r="H120" s="26"/>
      <c r="I120" s="26"/>
      <c r="J120" s="26"/>
      <c r="K120" s="26"/>
      <c r="L120" s="26"/>
      <c r="M120" s="26"/>
      <c r="N120" s="26"/>
      <c r="O120" s="26"/>
      <c r="P120" s="26"/>
      <c r="Q120" s="26"/>
      <c r="R120" s="26"/>
      <c r="S120" s="26"/>
      <c r="T120" s="26"/>
    </row>
    <row r="121" spans="4:20" x14ac:dyDescent="0.25">
      <c r="D121" s="26"/>
      <c r="E121" s="26"/>
      <c r="F121" s="26"/>
      <c r="G121" s="26"/>
      <c r="H121" s="26"/>
      <c r="I121" s="26"/>
      <c r="J121" s="26"/>
      <c r="K121" s="26"/>
      <c r="L121" s="26"/>
      <c r="M121" s="26"/>
      <c r="N121" s="26"/>
      <c r="O121" s="26"/>
      <c r="P121" s="26"/>
      <c r="Q121" s="26"/>
      <c r="R121" s="26"/>
      <c r="S121" s="26"/>
      <c r="T121" s="26"/>
    </row>
    <row r="122" spans="4:20" x14ac:dyDescent="0.25">
      <c r="D122" s="26"/>
      <c r="E122" s="26"/>
      <c r="F122" s="26"/>
      <c r="G122" s="26"/>
      <c r="H122" s="26"/>
      <c r="I122" s="26"/>
      <c r="J122" s="26"/>
      <c r="K122" s="26"/>
      <c r="L122" s="26"/>
      <c r="M122" s="26"/>
      <c r="N122" s="26"/>
      <c r="O122" s="26"/>
      <c r="P122" s="26"/>
      <c r="Q122" s="26"/>
      <c r="R122" s="26"/>
      <c r="S122" s="26"/>
      <c r="T122" s="26"/>
    </row>
    <row r="123" spans="4:20" x14ac:dyDescent="0.25">
      <c r="D123" s="26"/>
      <c r="E123" s="26"/>
      <c r="F123" s="26"/>
      <c r="G123" s="26"/>
      <c r="H123" s="26"/>
      <c r="I123" s="26"/>
      <c r="J123" s="26"/>
      <c r="K123" s="26"/>
      <c r="L123" s="26"/>
      <c r="M123" s="26"/>
      <c r="N123" s="26"/>
      <c r="O123" s="26"/>
      <c r="P123" s="26"/>
      <c r="Q123" s="26"/>
      <c r="R123" s="26"/>
      <c r="S123" s="26"/>
      <c r="T123" s="26"/>
    </row>
    <row r="124" spans="4:20" x14ac:dyDescent="0.25">
      <c r="D124" s="26"/>
      <c r="E124" s="26"/>
      <c r="F124" s="26"/>
      <c r="G124" s="26"/>
      <c r="H124" s="26"/>
      <c r="I124" s="26"/>
      <c r="J124" s="26"/>
      <c r="K124" s="26"/>
      <c r="L124" s="26"/>
      <c r="M124" s="26"/>
      <c r="N124" s="26"/>
      <c r="O124" s="26"/>
      <c r="P124" s="26"/>
      <c r="Q124" s="26"/>
      <c r="R124" s="26"/>
      <c r="S124" s="26"/>
      <c r="T124" s="26"/>
    </row>
    <row r="125" spans="4:20" x14ac:dyDescent="0.25">
      <c r="D125" s="26"/>
      <c r="E125" s="26"/>
      <c r="F125" s="26"/>
      <c r="G125" s="26"/>
      <c r="H125" s="26"/>
      <c r="I125" s="26"/>
      <c r="J125" s="26"/>
      <c r="K125" s="26"/>
      <c r="L125" s="26"/>
      <c r="M125" s="26"/>
      <c r="N125" s="26"/>
      <c r="O125" s="26"/>
      <c r="P125" s="26"/>
      <c r="Q125" s="26"/>
      <c r="R125" s="26"/>
      <c r="S125" s="26"/>
      <c r="T125" s="26"/>
    </row>
    <row r="126" spans="4:20" x14ac:dyDescent="0.25">
      <c r="D126" s="26"/>
      <c r="E126" s="26"/>
      <c r="F126" s="26"/>
      <c r="G126" s="26"/>
      <c r="H126" s="26"/>
      <c r="I126" s="26"/>
      <c r="J126" s="26"/>
      <c r="K126" s="26"/>
      <c r="L126" s="26"/>
      <c r="M126" s="26"/>
      <c r="N126" s="26"/>
      <c r="O126" s="26"/>
      <c r="P126" s="26"/>
      <c r="Q126" s="26"/>
      <c r="R126" s="26"/>
      <c r="S126" s="26"/>
      <c r="T126" s="26"/>
    </row>
    <row r="127" spans="4:20" x14ac:dyDescent="0.25">
      <c r="D127" s="26"/>
      <c r="E127" s="26"/>
      <c r="F127" s="26"/>
      <c r="G127" s="26"/>
      <c r="H127" s="26"/>
      <c r="I127" s="26"/>
      <c r="J127" s="26"/>
      <c r="K127" s="26"/>
      <c r="L127" s="26"/>
      <c r="M127" s="26"/>
      <c r="N127" s="26"/>
      <c r="O127" s="26"/>
      <c r="P127" s="26"/>
      <c r="Q127" s="26"/>
      <c r="R127" s="26"/>
      <c r="S127" s="26"/>
      <c r="T127" s="26"/>
    </row>
    <row r="128" spans="4:20" x14ac:dyDescent="0.25">
      <c r="D128" s="26"/>
      <c r="E128" s="26"/>
      <c r="F128" s="26"/>
      <c r="G128" s="26"/>
      <c r="H128" s="26"/>
      <c r="I128" s="26"/>
      <c r="J128" s="26"/>
      <c r="K128" s="26"/>
      <c r="L128" s="26"/>
      <c r="M128" s="26"/>
      <c r="N128" s="26"/>
      <c r="O128" s="26"/>
      <c r="P128" s="26"/>
      <c r="Q128" s="26"/>
      <c r="R128" s="26"/>
      <c r="S128" s="26"/>
      <c r="T128" s="26"/>
    </row>
    <row r="129" spans="4:20" x14ac:dyDescent="0.25">
      <c r="D129" s="26"/>
      <c r="E129" s="26"/>
      <c r="F129" s="26"/>
      <c r="G129" s="26"/>
      <c r="H129" s="26"/>
      <c r="I129" s="26"/>
      <c r="J129" s="26"/>
      <c r="K129" s="26"/>
      <c r="L129" s="26"/>
      <c r="M129" s="26"/>
      <c r="N129" s="26"/>
      <c r="O129" s="26"/>
      <c r="P129" s="26"/>
      <c r="Q129" s="26"/>
      <c r="R129" s="26"/>
      <c r="S129" s="26"/>
      <c r="T129" s="26"/>
    </row>
    <row r="130" spans="4:20" x14ac:dyDescent="0.25">
      <c r="D130" s="26"/>
      <c r="E130" s="26"/>
      <c r="F130" s="26"/>
      <c r="G130" s="26"/>
      <c r="H130" s="26"/>
      <c r="I130" s="26"/>
      <c r="J130" s="26"/>
      <c r="K130" s="26"/>
      <c r="L130" s="26"/>
      <c r="M130" s="26"/>
      <c r="N130" s="26"/>
      <c r="O130" s="26"/>
      <c r="P130" s="26"/>
      <c r="Q130" s="26"/>
      <c r="R130" s="26"/>
      <c r="S130" s="26"/>
      <c r="T130" s="26"/>
    </row>
    <row r="131" spans="4:20" x14ac:dyDescent="0.25">
      <c r="D131" s="26"/>
      <c r="E131" s="26"/>
      <c r="F131" s="26"/>
      <c r="G131" s="26"/>
      <c r="H131" s="26"/>
      <c r="I131" s="26"/>
      <c r="J131" s="26"/>
      <c r="K131" s="26"/>
      <c r="L131" s="26"/>
      <c r="M131" s="26"/>
      <c r="N131" s="26"/>
      <c r="O131" s="26"/>
      <c r="P131" s="26"/>
      <c r="Q131" s="26"/>
      <c r="R131" s="26"/>
      <c r="S131" s="26"/>
      <c r="T131" s="26"/>
    </row>
    <row r="132" spans="4:20" x14ac:dyDescent="0.25">
      <c r="D132" s="26"/>
      <c r="E132" s="26"/>
      <c r="F132" s="26"/>
      <c r="G132" s="26"/>
      <c r="H132" s="26"/>
      <c r="I132" s="26"/>
      <c r="J132" s="26"/>
      <c r="K132" s="26"/>
      <c r="L132" s="26"/>
      <c r="M132" s="26"/>
      <c r="N132" s="26"/>
      <c r="O132" s="26"/>
      <c r="P132" s="26"/>
      <c r="Q132" s="26"/>
      <c r="R132" s="26"/>
      <c r="S132" s="26"/>
      <c r="T132" s="26"/>
    </row>
    <row r="133" spans="4:20" x14ac:dyDescent="0.25">
      <c r="D133" s="26"/>
      <c r="E133" s="26"/>
      <c r="F133" s="26"/>
      <c r="G133" s="26"/>
      <c r="H133" s="26"/>
      <c r="I133" s="26"/>
      <c r="J133" s="26"/>
      <c r="K133" s="26"/>
      <c r="L133" s="26"/>
      <c r="M133" s="26"/>
      <c r="N133" s="26"/>
      <c r="O133" s="26"/>
      <c r="P133" s="26"/>
      <c r="Q133" s="26"/>
      <c r="R133" s="26"/>
      <c r="S133" s="26"/>
      <c r="T133" s="26"/>
    </row>
    <row r="134" spans="4:20" x14ac:dyDescent="0.25">
      <c r="D134" s="26"/>
      <c r="E134" s="26"/>
      <c r="F134" s="26"/>
      <c r="G134" s="26"/>
      <c r="H134" s="26"/>
      <c r="I134" s="26"/>
      <c r="J134" s="26"/>
      <c r="K134" s="26"/>
      <c r="L134" s="26"/>
      <c r="M134" s="26"/>
      <c r="N134" s="26"/>
      <c r="O134" s="26"/>
      <c r="P134" s="26"/>
      <c r="Q134" s="26"/>
      <c r="R134" s="26"/>
      <c r="S134" s="26"/>
      <c r="T134" s="26"/>
    </row>
    <row r="135" spans="4:20" x14ac:dyDescent="0.25">
      <c r="D135" s="26"/>
      <c r="E135" s="26"/>
      <c r="F135" s="26"/>
      <c r="G135" s="26"/>
      <c r="H135" s="26"/>
      <c r="I135" s="26"/>
      <c r="J135" s="26"/>
      <c r="K135" s="26"/>
      <c r="L135" s="26"/>
      <c r="M135" s="26"/>
      <c r="N135" s="26"/>
      <c r="O135" s="26"/>
      <c r="P135" s="26"/>
      <c r="Q135" s="26"/>
      <c r="R135" s="26"/>
      <c r="S135" s="26"/>
      <c r="T135" s="26"/>
    </row>
    <row r="136" spans="4:20" x14ac:dyDescent="0.25">
      <c r="D136" s="26"/>
      <c r="E136" s="26"/>
      <c r="F136" s="26"/>
      <c r="G136" s="26"/>
      <c r="H136" s="26"/>
      <c r="I136" s="26"/>
      <c r="J136" s="26"/>
      <c r="K136" s="26"/>
      <c r="L136" s="26"/>
      <c r="M136" s="26"/>
      <c r="N136" s="26"/>
      <c r="O136" s="26"/>
      <c r="P136" s="26"/>
      <c r="Q136" s="26"/>
      <c r="R136" s="26"/>
      <c r="S136" s="26"/>
      <c r="T136" s="26"/>
    </row>
    <row r="137" spans="4:20" x14ac:dyDescent="0.25">
      <c r="D137" s="26"/>
      <c r="E137" s="26"/>
      <c r="F137" s="26"/>
      <c r="G137" s="26"/>
      <c r="H137" s="26"/>
      <c r="I137" s="26"/>
      <c r="J137" s="26"/>
      <c r="K137" s="26"/>
      <c r="L137" s="26"/>
      <c r="M137" s="26"/>
      <c r="N137" s="26"/>
      <c r="O137" s="26"/>
      <c r="P137" s="26"/>
      <c r="Q137" s="26"/>
      <c r="R137" s="26"/>
      <c r="S137" s="26"/>
      <c r="T137" s="26"/>
    </row>
    <row r="138" spans="4:20" x14ac:dyDescent="0.25">
      <c r="D138" s="26"/>
      <c r="E138" s="26"/>
      <c r="F138" s="26"/>
      <c r="G138" s="26"/>
      <c r="H138" s="26"/>
      <c r="I138" s="26"/>
      <c r="J138" s="26"/>
      <c r="K138" s="26"/>
      <c r="L138" s="26"/>
      <c r="M138" s="26"/>
      <c r="N138" s="26"/>
      <c r="O138" s="26"/>
      <c r="P138" s="26"/>
      <c r="Q138" s="26"/>
      <c r="R138" s="26"/>
      <c r="S138" s="26"/>
      <c r="T138" s="26"/>
    </row>
    <row r="139" spans="4:20" x14ac:dyDescent="0.25">
      <c r="D139" s="26"/>
      <c r="E139" s="26"/>
      <c r="F139" s="26"/>
      <c r="G139" s="26"/>
      <c r="H139" s="26"/>
      <c r="I139" s="26"/>
      <c r="J139" s="26"/>
      <c r="K139" s="26"/>
      <c r="L139" s="26"/>
      <c r="M139" s="26"/>
      <c r="N139" s="26"/>
      <c r="O139" s="26"/>
      <c r="P139" s="26"/>
      <c r="Q139" s="26"/>
      <c r="R139" s="26"/>
      <c r="S139" s="26"/>
      <c r="T139" s="26"/>
    </row>
    <row r="140" spans="4:20" x14ac:dyDescent="0.25">
      <c r="D140" s="26"/>
      <c r="E140" s="26"/>
      <c r="F140" s="26"/>
      <c r="G140" s="26"/>
      <c r="H140" s="26"/>
      <c r="I140" s="26"/>
      <c r="J140" s="26"/>
      <c r="K140" s="26"/>
      <c r="L140" s="26"/>
      <c r="M140" s="26"/>
      <c r="N140" s="26"/>
      <c r="O140" s="26"/>
      <c r="P140" s="26"/>
      <c r="Q140" s="26"/>
      <c r="R140" s="26"/>
      <c r="S140" s="26"/>
      <c r="T140" s="26"/>
    </row>
    <row r="141" spans="4:20" x14ac:dyDescent="0.25">
      <c r="D141" s="26"/>
      <c r="E141" s="26"/>
      <c r="F141" s="26"/>
      <c r="G141" s="26"/>
      <c r="H141" s="26"/>
      <c r="I141" s="26"/>
      <c r="J141" s="26"/>
      <c r="K141" s="26"/>
      <c r="L141" s="26"/>
      <c r="M141" s="26"/>
      <c r="N141" s="26"/>
      <c r="O141" s="26"/>
      <c r="P141" s="26"/>
      <c r="Q141" s="26"/>
      <c r="R141" s="26"/>
      <c r="S141" s="26"/>
      <c r="T141" s="26"/>
    </row>
    <row r="142" spans="4:20" x14ac:dyDescent="0.25">
      <c r="D142" s="26"/>
      <c r="E142" s="26"/>
      <c r="F142" s="26"/>
      <c r="G142" s="26"/>
      <c r="H142" s="26"/>
      <c r="I142" s="26"/>
      <c r="J142" s="26"/>
      <c r="K142" s="26"/>
      <c r="L142" s="26"/>
      <c r="M142" s="26"/>
      <c r="N142" s="26"/>
      <c r="O142" s="26"/>
      <c r="P142" s="26"/>
      <c r="Q142" s="26"/>
      <c r="R142" s="26"/>
      <c r="S142" s="26"/>
      <c r="T142" s="26"/>
    </row>
    <row r="143" spans="4:20" x14ac:dyDescent="0.25">
      <c r="D143" s="26"/>
      <c r="E143" s="26"/>
      <c r="F143" s="26"/>
      <c r="G143" s="26"/>
      <c r="H143" s="26"/>
      <c r="I143" s="26"/>
      <c r="J143" s="26"/>
      <c r="K143" s="26"/>
      <c r="L143" s="26"/>
      <c r="M143" s="26"/>
      <c r="N143" s="26"/>
      <c r="O143" s="26"/>
      <c r="P143" s="26"/>
      <c r="Q143" s="26"/>
      <c r="R143" s="26"/>
      <c r="S143" s="26"/>
      <c r="T143" s="26"/>
    </row>
    <row r="144" spans="4:20" x14ac:dyDescent="0.25">
      <c r="D144" s="26"/>
      <c r="E144" s="26"/>
      <c r="F144" s="26"/>
      <c r="G144" s="26"/>
      <c r="H144" s="26"/>
      <c r="I144" s="26"/>
      <c r="J144" s="26"/>
      <c r="K144" s="26"/>
      <c r="L144" s="26"/>
      <c r="M144" s="26"/>
      <c r="N144" s="26"/>
      <c r="O144" s="26"/>
      <c r="P144" s="26"/>
      <c r="Q144" s="26"/>
      <c r="R144" s="26"/>
      <c r="S144" s="26"/>
      <c r="T144" s="26"/>
    </row>
    <row r="145" spans="4:20" x14ac:dyDescent="0.25">
      <c r="D145" s="26"/>
      <c r="E145" s="26"/>
      <c r="F145" s="26"/>
      <c r="G145" s="26"/>
      <c r="H145" s="26"/>
      <c r="I145" s="26"/>
      <c r="J145" s="26"/>
      <c r="K145" s="26"/>
      <c r="L145" s="26"/>
      <c r="M145" s="26"/>
      <c r="N145" s="26"/>
      <c r="O145" s="26"/>
      <c r="P145" s="26"/>
      <c r="Q145" s="26"/>
      <c r="R145" s="26"/>
      <c r="S145" s="26"/>
      <c r="T145" s="26"/>
    </row>
    <row r="146" spans="4:20" x14ac:dyDescent="0.25">
      <c r="D146" s="26"/>
      <c r="E146" s="26"/>
      <c r="F146" s="26"/>
      <c r="G146" s="26"/>
      <c r="H146" s="26"/>
      <c r="I146" s="26"/>
      <c r="J146" s="26"/>
      <c r="K146" s="26"/>
      <c r="L146" s="26"/>
      <c r="M146" s="26"/>
      <c r="N146" s="26"/>
      <c r="O146" s="26"/>
      <c r="P146" s="26"/>
      <c r="Q146" s="26"/>
      <c r="R146" s="26"/>
      <c r="S146" s="26"/>
      <c r="T146" s="26"/>
    </row>
    <row r="147" spans="4:20" x14ac:dyDescent="0.25">
      <c r="D147" s="26"/>
      <c r="E147" s="26"/>
      <c r="F147" s="26"/>
      <c r="G147" s="26"/>
      <c r="H147" s="26"/>
      <c r="I147" s="26"/>
      <c r="J147" s="26"/>
      <c r="K147" s="26"/>
      <c r="L147" s="26"/>
      <c r="M147" s="26"/>
      <c r="N147" s="26"/>
      <c r="O147" s="26"/>
      <c r="P147" s="26"/>
      <c r="Q147" s="26"/>
      <c r="R147" s="26"/>
      <c r="S147" s="26"/>
      <c r="T147" s="26"/>
    </row>
    <row r="148" spans="4:20" x14ac:dyDescent="0.25">
      <c r="D148" s="26"/>
      <c r="E148" s="26"/>
      <c r="F148" s="26"/>
      <c r="G148" s="26"/>
      <c r="H148" s="26"/>
      <c r="I148" s="26"/>
      <c r="J148" s="26"/>
      <c r="K148" s="26"/>
      <c r="L148" s="26"/>
      <c r="M148" s="26"/>
      <c r="N148" s="26"/>
      <c r="O148" s="26"/>
      <c r="P148" s="26"/>
      <c r="Q148" s="26"/>
      <c r="R148" s="26"/>
      <c r="S148" s="26"/>
      <c r="T148" s="26"/>
    </row>
    <row r="149" spans="4:20" x14ac:dyDescent="0.25">
      <c r="D149" s="26"/>
      <c r="E149" s="26"/>
      <c r="F149" s="26"/>
      <c r="G149" s="26"/>
      <c r="H149" s="26"/>
      <c r="I149" s="26"/>
      <c r="J149" s="26"/>
      <c r="K149" s="26"/>
      <c r="L149" s="26"/>
      <c r="M149" s="26"/>
      <c r="N149" s="26"/>
      <c r="O149" s="26"/>
      <c r="P149" s="26"/>
      <c r="Q149" s="26"/>
      <c r="R149" s="26"/>
      <c r="S149" s="26"/>
      <c r="T149" s="26"/>
    </row>
    <row r="150" spans="4:20" x14ac:dyDescent="0.25">
      <c r="D150" s="26"/>
      <c r="E150" s="26"/>
      <c r="F150" s="26"/>
      <c r="G150" s="26"/>
      <c r="H150" s="26"/>
      <c r="I150" s="26"/>
      <c r="J150" s="26"/>
      <c r="K150" s="26"/>
      <c r="L150" s="26"/>
      <c r="M150" s="26"/>
      <c r="N150" s="26"/>
      <c r="O150" s="26"/>
      <c r="P150" s="26"/>
      <c r="Q150" s="26"/>
      <c r="R150" s="26"/>
      <c r="S150" s="26"/>
      <c r="T150" s="26"/>
    </row>
    <row r="151" spans="4:20" x14ac:dyDescent="0.25">
      <c r="D151" s="26"/>
      <c r="E151" s="26"/>
      <c r="F151" s="26"/>
      <c r="G151" s="26"/>
      <c r="H151" s="26"/>
      <c r="I151" s="26"/>
      <c r="J151" s="26"/>
      <c r="K151" s="26"/>
      <c r="L151" s="26"/>
      <c r="M151" s="26"/>
      <c r="N151" s="26"/>
      <c r="O151" s="26"/>
      <c r="P151" s="26"/>
      <c r="Q151" s="26"/>
      <c r="R151" s="26"/>
      <c r="S151" s="26"/>
      <c r="T151" s="26"/>
    </row>
    <row r="152" spans="4:20" x14ac:dyDescent="0.25">
      <c r="D152" s="26"/>
      <c r="E152" s="26"/>
      <c r="F152" s="26"/>
      <c r="G152" s="26"/>
      <c r="H152" s="26"/>
      <c r="I152" s="26"/>
      <c r="J152" s="26"/>
      <c r="K152" s="26"/>
      <c r="L152" s="26"/>
      <c r="M152" s="26"/>
      <c r="N152" s="26"/>
      <c r="O152" s="26"/>
      <c r="P152" s="26"/>
      <c r="Q152" s="26"/>
      <c r="R152" s="26"/>
      <c r="S152" s="26"/>
      <c r="T152" s="26"/>
    </row>
    <row r="153" spans="4:20" x14ac:dyDescent="0.25">
      <c r="D153" s="26"/>
      <c r="E153" s="26"/>
      <c r="F153" s="26"/>
      <c r="G153" s="26"/>
      <c r="H153" s="26"/>
      <c r="I153" s="26"/>
      <c r="J153" s="26"/>
      <c r="K153" s="26"/>
      <c r="L153" s="26"/>
      <c r="M153" s="26"/>
      <c r="N153" s="26"/>
      <c r="O153" s="26"/>
      <c r="P153" s="26"/>
      <c r="Q153" s="26"/>
      <c r="R153" s="26"/>
      <c r="S153" s="26"/>
      <c r="T153" s="26"/>
    </row>
    <row r="154" spans="4:20" x14ac:dyDescent="0.25">
      <c r="D154" s="26"/>
      <c r="E154" s="26"/>
      <c r="F154" s="26"/>
      <c r="G154" s="26"/>
      <c r="H154" s="26"/>
      <c r="I154" s="26"/>
      <c r="J154" s="26"/>
      <c r="K154" s="26"/>
      <c r="L154" s="26"/>
      <c r="M154" s="26"/>
      <c r="N154" s="26"/>
      <c r="O154" s="26"/>
      <c r="P154" s="26"/>
      <c r="Q154" s="26"/>
      <c r="R154" s="26"/>
      <c r="S154" s="26"/>
      <c r="T154" s="26"/>
    </row>
    <row r="155" spans="4:20" x14ac:dyDescent="0.25">
      <c r="D155" s="26"/>
      <c r="E155" s="26"/>
      <c r="F155" s="26"/>
      <c r="G155" s="26"/>
      <c r="H155" s="26"/>
      <c r="I155" s="26"/>
      <c r="J155" s="26"/>
      <c r="K155" s="26"/>
      <c r="L155" s="26"/>
      <c r="M155" s="26"/>
      <c r="N155" s="26"/>
      <c r="O155" s="26"/>
      <c r="P155" s="26"/>
      <c r="Q155" s="26"/>
      <c r="R155" s="26"/>
      <c r="S155" s="26"/>
      <c r="T155" s="26"/>
    </row>
    <row r="156" spans="4:20" x14ac:dyDescent="0.25">
      <c r="D156" s="26"/>
      <c r="E156" s="26"/>
      <c r="F156" s="26"/>
      <c r="G156" s="26"/>
      <c r="H156" s="26"/>
      <c r="I156" s="26"/>
      <c r="J156" s="26"/>
      <c r="K156" s="26"/>
      <c r="L156" s="26"/>
      <c r="M156" s="26"/>
      <c r="N156" s="26"/>
      <c r="O156" s="26"/>
      <c r="P156" s="26"/>
      <c r="Q156" s="26"/>
      <c r="R156" s="26"/>
      <c r="S156" s="26"/>
      <c r="T156" s="26"/>
    </row>
    <row r="157" spans="4:20" x14ac:dyDescent="0.25">
      <c r="D157" s="26"/>
      <c r="E157" s="26"/>
      <c r="F157" s="26"/>
      <c r="G157" s="26"/>
      <c r="H157" s="26"/>
      <c r="I157" s="26"/>
      <c r="J157" s="26"/>
      <c r="K157" s="26"/>
      <c r="L157" s="26"/>
      <c r="M157" s="26"/>
      <c r="N157" s="26"/>
      <c r="O157" s="26"/>
      <c r="P157" s="26"/>
      <c r="Q157" s="26"/>
      <c r="R157" s="26"/>
      <c r="S157" s="26"/>
      <c r="T157" s="26"/>
    </row>
    <row r="158" spans="4:20" x14ac:dyDescent="0.25">
      <c r="D158" s="26"/>
      <c r="E158" s="26"/>
      <c r="F158" s="26"/>
      <c r="G158" s="26"/>
      <c r="H158" s="26"/>
      <c r="I158" s="26"/>
      <c r="J158" s="26"/>
      <c r="K158" s="26"/>
      <c r="L158" s="26"/>
      <c r="M158" s="26"/>
      <c r="N158" s="26"/>
      <c r="O158" s="26"/>
      <c r="P158" s="26"/>
      <c r="Q158" s="26"/>
      <c r="R158" s="26"/>
      <c r="S158" s="26"/>
      <c r="T158" s="26"/>
    </row>
    <row r="159" spans="4:20" x14ac:dyDescent="0.25">
      <c r="D159" s="26"/>
      <c r="E159" s="26"/>
      <c r="F159" s="26"/>
      <c r="G159" s="26"/>
      <c r="H159" s="26"/>
      <c r="I159" s="26"/>
      <c r="J159" s="26"/>
      <c r="K159" s="26"/>
      <c r="L159" s="26"/>
      <c r="M159" s="26"/>
      <c r="N159" s="26"/>
      <c r="O159" s="26"/>
      <c r="P159" s="26"/>
      <c r="Q159" s="26"/>
      <c r="R159" s="26"/>
      <c r="S159" s="26"/>
      <c r="T159" s="26"/>
    </row>
    <row r="160" spans="4:20" x14ac:dyDescent="0.25">
      <c r="D160" s="26"/>
      <c r="E160" s="26"/>
      <c r="F160" s="26"/>
      <c r="G160" s="26"/>
      <c r="H160" s="26"/>
      <c r="I160" s="26"/>
      <c r="J160" s="26"/>
      <c r="K160" s="26"/>
      <c r="L160" s="26"/>
      <c r="M160" s="26"/>
      <c r="N160" s="26"/>
      <c r="O160" s="26"/>
      <c r="P160" s="26"/>
      <c r="Q160" s="26"/>
      <c r="R160" s="26"/>
      <c r="S160" s="26"/>
      <c r="T160" s="26"/>
    </row>
    <row r="161" spans="4:20" x14ac:dyDescent="0.25">
      <c r="D161" s="26"/>
      <c r="E161" s="26"/>
      <c r="F161" s="26"/>
      <c r="G161" s="26"/>
      <c r="H161" s="26"/>
      <c r="I161" s="26"/>
      <c r="J161" s="26"/>
      <c r="K161" s="26"/>
      <c r="L161" s="26"/>
      <c r="M161" s="26"/>
      <c r="N161" s="26"/>
      <c r="O161" s="26"/>
      <c r="P161" s="26"/>
      <c r="Q161" s="26"/>
      <c r="R161" s="26"/>
      <c r="S161" s="26"/>
      <c r="T161" s="26"/>
    </row>
    <row r="162" spans="4:20" x14ac:dyDescent="0.25">
      <c r="D162" s="26"/>
      <c r="E162" s="26"/>
      <c r="F162" s="26"/>
      <c r="G162" s="26"/>
      <c r="H162" s="26"/>
      <c r="I162" s="26"/>
      <c r="J162" s="26"/>
      <c r="K162" s="26"/>
      <c r="L162" s="26"/>
      <c r="M162" s="26"/>
      <c r="N162" s="26"/>
      <c r="O162" s="26"/>
      <c r="P162" s="26"/>
      <c r="Q162" s="26"/>
      <c r="R162" s="26"/>
      <c r="S162" s="26"/>
      <c r="T162" s="26"/>
    </row>
    <row r="163" spans="4:20" x14ac:dyDescent="0.25">
      <c r="D163" s="26"/>
      <c r="E163" s="26"/>
      <c r="F163" s="26"/>
      <c r="G163" s="26"/>
      <c r="H163" s="26"/>
      <c r="I163" s="26"/>
      <c r="J163" s="26"/>
      <c r="K163" s="26"/>
      <c r="L163" s="26"/>
      <c r="M163" s="26"/>
      <c r="N163" s="26"/>
      <c r="O163" s="26"/>
      <c r="P163" s="26"/>
      <c r="Q163" s="26"/>
      <c r="R163" s="26"/>
      <c r="S163" s="26"/>
      <c r="T163" s="26"/>
    </row>
    <row r="164" spans="4:20" x14ac:dyDescent="0.25">
      <c r="D164" s="26"/>
      <c r="E164" s="26"/>
      <c r="F164" s="26"/>
      <c r="G164" s="26"/>
      <c r="H164" s="26"/>
      <c r="I164" s="26"/>
      <c r="J164" s="26"/>
      <c r="K164" s="26"/>
      <c r="L164" s="26"/>
      <c r="M164" s="26"/>
      <c r="N164" s="26"/>
      <c r="O164" s="26"/>
      <c r="P164" s="26"/>
      <c r="Q164" s="26"/>
      <c r="R164" s="26"/>
      <c r="S164" s="26"/>
      <c r="T164" s="26"/>
    </row>
    <row r="165" spans="4:20" x14ac:dyDescent="0.25">
      <c r="D165" s="26"/>
      <c r="E165" s="26"/>
      <c r="F165" s="26"/>
      <c r="G165" s="26"/>
      <c r="H165" s="26"/>
      <c r="I165" s="26"/>
      <c r="J165" s="26"/>
      <c r="K165" s="26"/>
      <c r="L165" s="26"/>
      <c r="M165" s="26"/>
      <c r="N165" s="26"/>
      <c r="O165" s="26"/>
      <c r="P165" s="26"/>
      <c r="Q165" s="26"/>
      <c r="R165" s="26"/>
      <c r="S165" s="26"/>
      <c r="T165" s="26"/>
    </row>
    <row r="166" spans="4:20" x14ac:dyDescent="0.25">
      <c r="D166" s="26"/>
      <c r="E166" s="26"/>
      <c r="F166" s="26"/>
      <c r="G166" s="26"/>
      <c r="H166" s="26"/>
      <c r="I166" s="26"/>
      <c r="J166" s="26"/>
      <c r="K166" s="26"/>
      <c r="L166" s="26"/>
      <c r="M166" s="26"/>
      <c r="N166" s="26"/>
      <c r="O166" s="26"/>
      <c r="P166" s="26"/>
      <c r="Q166" s="26"/>
      <c r="R166" s="26"/>
      <c r="S166" s="26"/>
      <c r="T166" s="26"/>
    </row>
    <row r="167" spans="4:20" x14ac:dyDescent="0.25">
      <c r="D167" s="26"/>
      <c r="E167" s="26"/>
      <c r="F167" s="26"/>
      <c r="G167" s="26"/>
      <c r="H167" s="26"/>
      <c r="I167" s="26"/>
      <c r="J167" s="26"/>
      <c r="K167" s="26"/>
      <c r="L167" s="26"/>
      <c r="M167" s="26"/>
      <c r="N167" s="26"/>
      <c r="O167" s="26"/>
      <c r="P167" s="26"/>
      <c r="Q167" s="26"/>
      <c r="R167" s="26"/>
      <c r="S167" s="26"/>
      <c r="T167" s="26"/>
    </row>
    <row r="168" spans="4:20" x14ac:dyDescent="0.25">
      <c r="D168" s="26"/>
      <c r="E168" s="26"/>
      <c r="F168" s="26"/>
      <c r="G168" s="26"/>
      <c r="H168" s="26"/>
      <c r="I168" s="26"/>
      <c r="J168" s="26"/>
      <c r="K168" s="26"/>
      <c r="L168" s="26"/>
      <c r="M168" s="26"/>
      <c r="N168" s="26"/>
      <c r="O168" s="26"/>
      <c r="P168" s="26"/>
      <c r="Q168" s="26"/>
      <c r="R168" s="26"/>
      <c r="S168" s="26"/>
      <c r="T168" s="26"/>
    </row>
    <row r="169" spans="4:20" x14ac:dyDescent="0.25">
      <c r="D169" s="26"/>
      <c r="E169" s="26"/>
      <c r="F169" s="26"/>
      <c r="G169" s="26"/>
      <c r="H169" s="26"/>
      <c r="I169" s="26"/>
      <c r="J169" s="26"/>
      <c r="K169" s="26"/>
      <c r="L169" s="26"/>
      <c r="M169" s="26"/>
      <c r="N169" s="26"/>
      <c r="O169" s="26"/>
      <c r="P169" s="26"/>
      <c r="Q169" s="26"/>
      <c r="R169" s="26"/>
      <c r="S169" s="26"/>
      <c r="T169" s="26"/>
    </row>
    <row r="170" spans="4:20" x14ac:dyDescent="0.25">
      <c r="D170" s="26"/>
      <c r="E170" s="26"/>
      <c r="F170" s="26"/>
      <c r="G170" s="26"/>
      <c r="H170" s="26"/>
      <c r="I170" s="26"/>
      <c r="J170" s="26"/>
      <c r="K170" s="26"/>
      <c r="L170" s="26"/>
      <c r="M170" s="26"/>
      <c r="N170" s="26"/>
      <c r="O170" s="26"/>
      <c r="P170" s="26"/>
      <c r="Q170" s="26"/>
      <c r="R170" s="26"/>
      <c r="S170" s="26"/>
      <c r="T170" s="26"/>
    </row>
    <row r="171" spans="4:20" x14ac:dyDescent="0.25">
      <c r="D171" s="26"/>
      <c r="E171" s="26"/>
      <c r="F171" s="26"/>
      <c r="G171" s="26"/>
      <c r="H171" s="26"/>
      <c r="I171" s="26"/>
      <c r="J171" s="26"/>
      <c r="K171" s="26"/>
      <c r="L171" s="26"/>
      <c r="M171" s="26"/>
      <c r="N171" s="26"/>
      <c r="O171" s="26"/>
      <c r="P171" s="26"/>
      <c r="Q171" s="26"/>
      <c r="R171" s="26"/>
      <c r="S171" s="26"/>
      <c r="T171" s="26"/>
    </row>
    <row r="172" spans="4:20" x14ac:dyDescent="0.25">
      <c r="D172" s="26"/>
      <c r="E172" s="26"/>
      <c r="F172" s="26"/>
      <c r="G172" s="26"/>
      <c r="H172" s="26"/>
      <c r="I172" s="26"/>
      <c r="J172" s="26"/>
      <c r="K172" s="26"/>
      <c r="L172" s="26"/>
      <c r="M172" s="26"/>
      <c r="N172" s="26"/>
      <c r="O172" s="26"/>
      <c r="P172" s="26"/>
      <c r="Q172" s="26"/>
      <c r="R172" s="26"/>
      <c r="S172" s="26"/>
      <c r="T172" s="26"/>
    </row>
    <row r="173" spans="4:20" x14ac:dyDescent="0.25">
      <c r="D173" s="26"/>
      <c r="E173" s="26"/>
      <c r="F173" s="26"/>
      <c r="G173" s="26"/>
      <c r="H173" s="26"/>
      <c r="I173" s="26"/>
      <c r="J173" s="26"/>
      <c r="K173" s="26"/>
      <c r="L173" s="26"/>
      <c r="M173" s="26"/>
      <c r="N173" s="26"/>
      <c r="O173" s="26"/>
      <c r="P173" s="26"/>
      <c r="Q173" s="26"/>
      <c r="R173" s="26"/>
      <c r="S173" s="26"/>
      <c r="T173" s="26"/>
    </row>
  </sheetData>
  <mergeCells count="5">
    <mergeCell ref="A2:C2"/>
    <mergeCell ref="A10:C10"/>
    <mergeCell ref="A26:C26"/>
    <mergeCell ref="A34:C34"/>
    <mergeCell ref="A40:C40"/>
  </mergeCells>
  <conditionalFormatting sqref="D44:AM44">
    <cfRule type="cellIs" dxfId="0" priority="1" operator="lessThan">
      <formula>$C$46</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
  <sheetViews>
    <sheetView workbookViewId="0">
      <selection activeCell="B1" sqref="B1"/>
    </sheetView>
  </sheetViews>
  <sheetFormatPr defaultColWidth="11.19921875" defaultRowHeight="15.6" x14ac:dyDescent="0.3"/>
  <sheetData>
    <row r="1" spans="1:1" x14ac:dyDescent="0.3">
      <c r="A1" t="s">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
  <sheetViews>
    <sheetView workbookViewId="0">
      <selection activeCell="D11" sqref="D11"/>
    </sheetView>
  </sheetViews>
  <sheetFormatPr defaultColWidth="11.19921875" defaultRowHeight="15.6" x14ac:dyDescent="0.3"/>
  <sheetData>
    <row r="1" spans="1:1" x14ac:dyDescent="0.3">
      <c r="A1" t="s">
        <v>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
  <sheetViews>
    <sheetView workbookViewId="0"/>
  </sheetViews>
  <sheetFormatPr defaultColWidth="11.19921875" defaultRowHeight="15.6" x14ac:dyDescent="0.3"/>
  <sheetData>
    <row r="1" spans="1:1" x14ac:dyDescent="0.3">
      <c r="A1" t="s">
        <v>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
  <sheetViews>
    <sheetView workbookViewId="0">
      <selection activeCell="B1" sqref="B1"/>
    </sheetView>
  </sheetViews>
  <sheetFormatPr defaultColWidth="11.19921875" defaultRowHeight="15.6" x14ac:dyDescent="0.3"/>
  <sheetData>
    <row r="1" spans="1:1" x14ac:dyDescent="0.3">
      <c r="A1"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dalbir singh</cp:lastModifiedBy>
  <dcterms:created xsi:type="dcterms:W3CDTF">2022-03-19T15:50:25Z</dcterms:created>
  <dcterms:modified xsi:type="dcterms:W3CDTF">2024-03-20T20:22:59Z</dcterms:modified>
</cp:coreProperties>
</file>